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drawings/drawing6.xml" ContentType="application/vnd.openxmlformats-officedocument.drawing+xml"/>
  <Override PartName="/xl/charts/chart30.xml" ContentType="application/vnd.openxmlformats-officedocument.drawingml.chart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drawings/drawing8.xml" ContentType="application/vnd.openxmlformats-officedocument.drawing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drawings/drawing12.xml" ContentType="application/vnd.openxmlformats-officedocument.drawing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drawings/drawing14.xml" ContentType="application/vnd.openxmlformats-officedocument.drawing+xml"/>
  <Override PartName="/xl/charts/chart38.xml" ContentType="application/vnd.openxmlformats-officedocument.drawingml.chart+xml"/>
  <Override PartName="/xl/drawings/drawing15.xml" ContentType="application/vnd.openxmlformats-officedocument.drawing+xml"/>
  <Override PartName="/xl/charts/chart39.xml" ContentType="application/vnd.openxmlformats-officedocument.drawingml.chart+xml"/>
  <Override PartName="/xl/drawings/drawing16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7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18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0.xml" ContentType="application/vnd.openxmlformats-officedocument.drawing+xml"/>
  <Override PartName="/xl/charts/chart4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1.xml" ContentType="application/vnd.openxmlformats-officedocument.drawing+xml"/>
  <Override PartName="/xl/charts/chart5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2.xml" ContentType="application/vnd.openxmlformats-officedocument.drawing+xml"/>
  <Override PartName="/xl/charts/chart52.xml" ContentType="application/vnd.openxmlformats-officedocument.drawingml.chart+xml"/>
  <Override PartName="/xl/drawings/drawing23.xml" ContentType="application/vnd.openxmlformats-officedocument.drawing+xml"/>
  <Override PartName="/xl/charts/chart53.xml" ContentType="application/vnd.openxmlformats-officedocument.drawingml.chart+xml"/>
  <Override PartName="/xl/drawings/drawing24.xml" ContentType="application/vnd.openxmlformats-officedocument.drawing+xml"/>
  <Override PartName="/xl/charts/chart54.xml" ContentType="application/vnd.openxmlformats-officedocument.drawingml.chart+xml"/>
  <Override PartName="/xl/drawings/drawing25.xml" ContentType="application/vnd.openxmlformats-officedocument.drawing+xml"/>
  <Override PartName="/xl/charts/chart55.xml" ContentType="application/vnd.openxmlformats-officedocument.drawingml.chart+xml"/>
  <Override PartName="/xl/drawings/drawing26.xml" ContentType="application/vnd.openxmlformats-officedocument.drawing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harts/chart57.xml" ContentType="application/vnd.openxmlformats-officedocument.drawingml.chart+xml"/>
  <Override PartName="/xl/drawings/drawing28.xml" ContentType="application/vnd.openxmlformats-officedocument.drawing+xml"/>
  <Override PartName="/xl/charts/chart5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galea\Desktop\ANUARIO 2023\FORMATO EXCEL\AE23-C10\"/>
    </mc:Choice>
  </mc:AlternateContent>
  <xr:revisionPtr revIDLastSave="0" documentId="13_ncr:1_{7A5D9563-E7C0-4F10-9934-ABF874692E1C}" xr6:coauthVersionLast="47" xr6:coauthVersionMax="47" xr10:uidLastSave="{00000000-0000-0000-0000-000000000000}"/>
  <bookViews>
    <workbookView xWindow="28680" yWindow="-120" windowWidth="29040" windowHeight="15840" tabRatio="822" firstSheet="31" activeTab="50" xr2:uid="{00000000-000D-0000-FFFF-FFFF00000000}"/>
  </bookViews>
  <sheets>
    <sheet name="10.1.1.1" sheetId="136" r:id="rId1"/>
    <sheet name="10.1.1.2" sheetId="137" r:id="rId2"/>
    <sheet name="10.1.1.3" sheetId="138" r:id="rId3"/>
    <sheet name="10.1.1.4" sheetId="139" r:id="rId4"/>
    <sheet name="10.1.2.1" sheetId="170" r:id="rId5"/>
    <sheet name="10.1.2.2" sheetId="120" r:id="rId6"/>
    <sheet name="10.1.2.3" sheetId="160" r:id="rId7"/>
    <sheet name="10.1.2.4" sheetId="161" r:id="rId8"/>
    <sheet name="10.1.2.5" sheetId="162" r:id="rId9"/>
    <sheet name="10.1.3.1" sheetId="171" r:id="rId10"/>
    <sheet name="10.1.3.2" sheetId="172" r:id="rId11"/>
    <sheet name="10.1.3.3" sheetId="165" r:id="rId12"/>
    <sheet name="10.1.3.4" sheetId="166" r:id="rId13"/>
    <sheet name="10.1.3.5" sheetId="167" r:id="rId14"/>
    <sheet name="10.1.4" sheetId="10" r:id="rId15"/>
    <sheet name="10.1.5" sheetId="18" r:id="rId16"/>
    <sheet name="10.1.6.1" sheetId="19" r:id="rId17"/>
    <sheet name="10.1.6.2" sheetId="20" r:id="rId18"/>
    <sheet name="10.1.6.3" sheetId="21" r:id="rId19"/>
    <sheet name="10.1.6.4" sheetId="22" r:id="rId20"/>
    <sheet name="10.1.6.5" sheetId="16" r:id="rId21"/>
    <sheet name="10.1.6.6" sheetId="17" r:id="rId22"/>
    <sheet name="10.2.1.1" sheetId="140" r:id="rId23"/>
    <sheet name="10.2.1.2" sheetId="141" r:id="rId24"/>
    <sheet name="10.2.1.3" sheetId="142" r:id="rId25"/>
    <sheet name="10.2.2.1" sheetId="143" r:id="rId26"/>
    <sheet name="10.2.2.2" sheetId="144" r:id="rId27"/>
    <sheet name="10.2.2.3" sheetId="145" r:id="rId28"/>
    <sheet name="10.2.3" sheetId="146" r:id="rId29"/>
    <sheet name="10.2.4.1" sheetId="147" r:id="rId30"/>
    <sheet name="10.2.4.2" sheetId="148" r:id="rId31"/>
    <sheet name="10.2.5" sheetId="149" r:id="rId32"/>
    <sheet name="10.2.6" sheetId="150" r:id="rId33"/>
    <sheet name="10.2.7.1" sheetId="151" r:id="rId34"/>
    <sheet name="10.2.7.2" sheetId="152" r:id="rId35"/>
    <sheet name="10.2.8.1" sheetId="153" r:id="rId36"/>
    <sheet name="10.2.8.2" sheetId="154" r:id="rId37"/>
    <sheet name="10.2.9" sheetId="155" r:id="rId38"/>
    <sheet name="10.2.10" sheetId="156" r:id="rId39"/>
    <sheet name="10.3.1" sheetId="173" r:id="rId40"/>
    <sheet name="10.3.2" sheetId="174" r:id="rId41"/>
    <sheet name="10.3.3" sheetId="175" r:id="rId42"/>
    <sheet name="10.4.1" sheetId="129" r:id="rId43"/>
    <sheet name="10.4.2.1" sheetId="130" r:id="rId44"/>
    <sheet name="GR 10.4.2.1" sheetId="159" r:id="rId45"/>
    <sheet name="10.4.2.2" sheetId="131" r:id="rId46"/>
    <sheet name="10.4.3.1" sheetId="132" r:id="rId47"/>
    <sheet name="GR 10.4.3.1" sheetId="158" r:id="rId48"/>
    <sheet name="10.4.3.2" sheetId="133" r:id="rId49"/>
    <sheet name="10.4.4" sheetId="134" r:id="rId50"/>
    <sheet name="10.4.5" sheetId="176" r:id="rId51"/>
  </sheets>
  <externalReferences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A" localSheetId="0">'10.1.1.1'!#REF!</definedName>
    <definedName name="\A" localSheetId="1">'10.1.1.2'!#REF!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'10.1.4'!#REF!</definedName>
    <definedName name="\A" localSheetId="15">'10.1.5'!#REF!</definedName>
    <definedName name="\A" localSheetId="16">'10.1.6.1'!#REF!</definedName>
    <definedName name="\A" localSheetId="17">'10.1.6.2'!#REF!</definedName>
    <definedName name="\A" localSheetId="18">'10.1.6.3'!#REF!</definedName>
    <definedName name="\A" localSheetId="19">'10.1.6.4'!#REF!</definedName>
    <definedName name="\A" localSheetId="20">'10.1.6.5'!#REF!</definedName>
    <definedName name="\A" localSheetId="21">'10.1.6.6'!#REF!</definedName>
    <definedName name="\A" localSheetId="34">#REF!</definedName>
    <definedName name="\A" localSheetId="39">#REF!</definedName>
    <definedName name="\A" localSheetId="40">#REF!</definedName>
    <definedName name="\A" localSheetId="41">#REF!</definedName>
    <definedName name="\A" localSheetId="45">'10.4.2.2'!#REF!</definedName>
    <definedName name="\A" localSheetId="46">'10.4.3.1'!#REF!</definedName>
    <definedName name="\A" localSheetId="48">'10.4.3.2'!#REF!</definedName>
    <definedName name="\A" localSheetId="50">#REF!</definedName>
    <definedName name="\A">#REF!</definedName>
    <definedName name="\B" localSheetId="2">#REF!</definedName>
    <definedName name="\B" localSheetId="4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39">#REF!</definedName>
    <definedName name="\B" localSheetId="40">#REF!</definedName>
    <definedName name="\B" localSheetId="41">#REF!</definedName>
    <definedName name="\B" localSheetId="50">#REF!</definedName>
    <definedName name="\B">#REF!</definedName>
    <definedName name="\C" localSheetId="0">'10.1.1.1'!#REF!</definedName>
    <definedName name="\C" localSheetId="1">'10.1.1.2'!#REF!</definedName>
    <definedName name="\C" localSheetId="2">#REF!</definedName>
    <definedName name="\C" localSheetId="3">#REF!</definedName>
    <definedName name="\C" localSheetId="4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'10.1.4'!#REF!</definedName>
    <definedName name="\C" localSheetId="15">'10.1.5'!#REF!</definedName>
    <definedName name="\C" localSheetId="16">'10.1.6.1'!#REF!</definedName>
    <definedName name="\C" localSheetId="17">'10.1.6.2'!#REF!</definedName>
    <definedName name="\C" localSheetId="18">'10.1.6.3'!#REF!</definedName>
    <definedName name="\C" localSheetId="19">'10.1.6.4'!#REF!</definedName>
    <definedName name="\C" localSheetId="20">'10.1.6.5'!#REF!</definedName>
    <definedName name="\C" localSheetId="21">'10.1.6.6'!#REF!</definedName>
    <definedName name="\C" localSheetId="34">#REF!</definedName>
    <definedName name="\C" localSheetId="39">#REF!</definedName>
    <definedName name="\C" localSheetId="40">#REF!</definedName>
    <definedName name="\C" localSheetId="41">#REF!</definedName>
    <definedName name="\C" localSheetId="45">'10.4.2.2'!#REF!</definedName>
    <definedName name="\C" localSheetId="46">'10.4.3.1'!#REF!</definedName>
    <definedName name="\C" localSheetId="48">'10.4.3.2'!#REF!</definedName>
    <definedName name="\C" localSheetId="50">#REF!</definedName>
    <definedName name="\C">#REF!</definedName>
    <definedName name="\D" localSheetId="2">'[1]19.11-12'!$B$51</definedName>
    <definedName name="\D">'[2]19.11-12'!$B$51</definedName>
    <definedName name="\G" localSheetId="0">'10.1.1.1'!#REF!</definedName>
    <definedName name="\G" localSheetId="1">'10.1.1.2'!#REF!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 localSheetId="10">#REF!</definedName>
    <definedName name="\G" localSheetId="11">#REF!</definedName>
    <definedName name="\G" localSheetId="12">#REF!</definedName>
    <definedName name="\G" localSheetId="13">#REF!</definedName>
    <definedName name="\G" localSheetId="14">'10.1.4'!#REF!</definedName>
    <definedName name="\G" localSheetId="15">'10.1.5'!#REF!</definedName>
    <definedName name="\G" localSheetId="16">'10.1.6.1'!#REF!</definedName>
    <definedName name="\G" localSheetId="17">'10.1.6.2'!#REF!</definedName>
    <definedName name="\G" localSheetId="18">'10.1.6.3'!#REF!</definedName>
    <definedName name="\G" localSheetId="19">'10.1.6.4'!#REF!</definedName>
    <definedName name="\G" localSheetId="20">'10.1.6.5'!#REF!</definedName>
    <definedName name="\G" localSheetId="21">'10.1.6.6'!#REF!</definedName>
    <definedName name="\G" localSheetId="34">#REF!</definedName>
    <definedName name="\G" localSheetId="39">#REF!</definedName>
    <definedName name="\G" localSheetId="40">#REF!</definedName>
    <definedName name="\G" localSheetId="41">#REF!</definedName>
    <definedName name="\G" localSheetId="45">'10.4.2.2'!#REF!</definedName>
    <definedName name="\G" localSheetId="46">'10.4.3.1'!#REF!</definedName>
    <definedName name="\G" localSheetId="48">'10.4.3.2'!#REF!</definedName>
    <definedName name="\G" localSheetId="50">#REF!</definedName>
    <definedName name="\G">#REF!</definedName>
    <definedName name="\I" localSheetId="2">#REF!</definedName>
    <definedName name="\I" localSheetId="4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0">#REF!</definedName>
    <definedName name="\I" localSheetId="11">#REF!</definedName>
    <definedName name="\I" localSheetId="12">#REF!</definedName>
    <definedName name="\I" localSheetId="13">#REF!</definedName>
    <definedName name="\I" localSheetId="39">#REF!</definedName>
    <definedName name="\I" localSheetId="40">#REF!</definedName>
    <definedName name="\I" localSheetId="41">#REF!</definedName>
    <definedName name="\I" localSheetId="45">'10.4.2.2'!#REF!</definedName>
    <definedName name="\I" localSheetId="46">'10.4.3.1'!#REF!</definedName>
    <definedName name="\I" localSheetId="48">'10.4.3.2'!#REF!</definedName>
    <definedName name="\I" localSheetId="50">#REF!</definedName>
    <definedName name="\I">#REF!</definedName>
    <definedName name="\L" localSheetId="2">'[1]19.11-12'!$B$53</definedName>
    <definedName name="\L" localSheetId="45">'10.4.2.2'!#REF!</definedName>
    <definedName name="\L" localSheetId="46">'10.4.3.1'!#REF!</definedName>
    <definedName name="\L" localSheetId="48">'10.4.3.2'!#REF!</definedName>
    <definedName name="\L">'[2]19.11-12'!$B$53</definedName>
    <definedName name="\M" localSheetId="4">#REF!</definedName>
    <definedName name="\M" localSheetId="6">#REF!</definedName>
    <definedName name="\M" localSheetId="7">#REF!</definedName>
    <definedName name="\M" localSheetId="8">#REF!</definedName>
    <definedName name="\M" localSheetId="9">#REF!</definedName>
    <definedName name="\M" localSheetId="10">#REF!</definedName>
    <definedName name="\M" localSheetId="11">#REF!</definedName>
    <definedName name="\M" localSheetId="12">#REF!</definedName>
    <definedName name="\M" localSheetId="13">#REF!</definedName>
    <definedName name="\M" localSheetId="34">#REF!</definedName>
    <definedName name="\M" localSheetId="39">#REF!</definedName>
    <definedName name="\M" localSheetId="40">#REF!</definedName>
    <definedName name="\M" localSheetId="41">#REF!</definedName>
    <definedName name="\M" localSheetId="50">#REF!</definedName>
    <definedName name="\M">#REF!</definedName>
    <definedName name="\N" localSheetId="2">#REF!</definedName>
    <definedName name="\N" localSheetId="4">#REF!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0">#REF!</definedName>
    <definedName name="\N" localSheetId="11">#REF!</definedName>
    <definedName name="\N" localSheetId="12">#REF!</definedName>
    <definedName name="\N" localSheetId="13">#REF!</definedName>
    <definedName name="\N" localSheetId="18">'10.1.6.3'!#REF!</definedName>
    <definedName name="\N" localSheetId="19">'10.1.6.4'!#REF!</definedName>
    <definedName name="\N" localSheetId="34">#REF!</definedName>
    <definedName name="\N" localSheetId="39">#REF!</definedName>
    <definedName name="\N" localSheetId="40">#REF!</definedName>
    <definedName name="\N" localSheetId="41">#REF!</definedName>
    <definedName name="\N" localSheetId="45">'10.4.2.2'!#REF!</definedName>
    <definedName name="\N" localSheetId="46">'10.4.3.1'!#REF!</definedName>
    <definedName name="\N" localSheetId="48">'10.4.3.2'!#REF!</definedName>
    <definedName name="\N" localSheetId="50">#REF!</definedName>
    <definedName name="\N">#REF!</definedName>
    <definedName name="\Q" localSheetId="4">#REF!</definedName>
    <definedName name="\Q" localSheetId="6">#REF!</definedName>
    <definedName name="\Q" localSheetId="7">#REF!</definedName>
    <definedName name="\Q" localSheetId="8">#REF!</definedName>
    <definedName name="\Q" localSheetId="9">#REF!</definedName>
    <definedName name="\Q" localSheetId="10">#REF!</definedName>
    <definedName name="\Q" localSheetId="11">#REF!</definedName>
    <definedName name="\Q" localSheetId="12">#REF!</definedName>
    <definedName name="\Q" localSheetId="13">#REF!</definedName>
    <definedName name="\Q" localSheetId="34">#REF!</definedName>
    <definedName name="\Q" localSheetId="39">#REF!</definedName>
    <definedName name="\Q" localSheetId="40">#REF!</definedName>
    <definedName name="\Q" localSheetId="41">#REF!</definedName>
    <definedName name="\Q" localSheetId="50">#REF!</definedName>
    <definedName name="\Q">#REF!</definedName>
    <definedName name="\S" localSheetId="4">#REF!</definedName>
    <definedName name="\S" localSheetId="6">#REF!</definedName>
    <definedName name="\S" localSheetId="7">#REF!</definedName>
    <definedName name="\S" localSheetId="8">#REF!</definedName>
    <definedName name="\S" localSheetId="9">#REF!</definedName>
    <definedName name="\S" localSheetId="10">#REF!</definedName>
    <definedName name="\S" localSheetId="11">#REF!</definedName>
    <definedName name="\S" localSheetId="12">#REF!</definedName>
    <definedName name="\S" localSheetId="13">#REF!</definedName>
    <definedName name="\S" localSheetId="34">#REF!</definedName>
    <definedName name="\S" localSheetId="39">#REF!</definedName>
    <definedName name="\S" localSheetId="40">#REF!</definedName>
    <definedName name="\S" localSheetId="41">#REF!</definedName>
    <definedName name="\S" localSheetId="50">#REF!</definedName>
    <definedName name="\S">#REF!</definedName>
    <definedName name="\T" localSheetId="2">[3]GANADE10!$B$90</definedName>
    <definedName name="\T" localSheetId="4">#REF!</definedName>
    <definedName name="\T" localSheetId="6">#REF!</definedName>
    <definedName name="\T" localSheetId="7">#REF!</definedName>
    <definedName name="\T" localSheetId="8">#REF!</definedName>
    <definedName name="\T" localSheetId="9">#REF!</definedName>
    <definedName name="\T" localSheetId="10">#REF!</definedName>
    <definedName name="\T" localSheetId="11">#REF!</definedName>
    <definedName name="\T" localSheetId="12">#REF!</definedName>
    <definedName name="\T" localSheetId="13">#REF!</definedName>
    <definedName name="\T" localSheetId="34">#REF!</definedName>
    <definedName name="\T" localSheetId="39">#REF!</definedName>
    <definedName name="\T" localSheetId="40">#REF!</definedName>
    <definedName name="\T" localSheetId="41">#REF!</definedName>
    <definedName name="\T" localSheetId="50">#REF!</definedName>
    <definedName name="\T">#REF!</definedName>
    <definedName name="\x">[4]Arlleg01!$IR$8190</definedName>
    <definedName name="\z">[4]Arlleg01!$IR$8190</definedName>
    <definedName name="__123Graph_A" localSheetId="2" hidden="1">'[1]19.14-15'!$B$34:$B$37</definedName>
    <definedName name="__123Graph_A" hidden="1">'[2]19.14-15'!$B$34:$B$37</definedName>
    <definedName name="__123Graph_ACurrent" localSheetId="2" hidden="1">'[1]19.14-15'!$B$34:$B$37</definedName>
    <definedName name="__123Graph_ACurrent" hidden="1">'[2]19.14-15'!$B$34:$B$37</definedName>
    <definedName name="__123Graph_AGrßfico1" localSheetId="2" hidden="1">'[1]19.14-15'!$B$34:$B$37</definedName>
    <definedName name="__123Graph_AGrßfico1" hidden="1">'[2]19.14-15'!$B$34:$B$37</definedName>
    <definedName name="__123Graph_B" localSheetId="2" hidden="1">[5]p122!#REF!</definedName>
    <definedName name="__123Graph_B" localSheetId="4" hidden="1">[6]p122!#REF!</definedName>
    <definedName name="__123Graph_B" localSheetId="6" hidden="1">[6]p122!#REF!</definedName>
    <definedName name="__123Graph_B" localSheetId="7" hidden="1">[6]p122!#REF!</definedName>
    <definedName name="__123Graph_B" localSheetId="8" hidden="1">[6]p122!#REF!</definedName>
    <definedName name="__123Graph_B" localSheetId="9" hidden="1">[6]p122!#REF!</definedName>
    <definedName name="__123Graph_B" localSheetId="10" hidden="1">[6]p122!#REF!</definedName>
    <definedName name="__123Graph_B" localSheetId="11" hidden="1">[6]p122!#REF!</definedName>
    <definedName name="__123Graph_B" localSheetId="12" hidden="1">[6]p122!#REF!</definedName>
    <definedName name="__123Graph_B" localSheetId="13" hidden="1">[6]p122!#REF!</definedName>
    <definedName name="__123Graph_B" localSheetId="39" hidden="1">[6]p122!#REF!</definedName>
    <definedName name="__123Graph_B" localSheetId="40" hidden="1">[6]p122!#REF!</definedName>
    <definedName name="__123Graph_B" localSheetId="41" hidden="1">[6]p122!#REF!</definedName>
    <definedName name="__123Graph_B" localSheetId="50" hidden="1">[6]p122!#REF!</definedName>
    <definedName name="__123Graph_B" hidden="1">[6]p122!#REF!</definedName>
    <definedName name="__123Graph_BCurrent" localSheetId="2" hidden="1">'[1]19.14-15'!#REF!</definedName>
    <definedName name="__123Graph_BCurrent" localSheetId="4" hidden="1">'[2]19.14-15'!#REF!</definedName>
    <definedName name="__123Graph_BCurrent" localSheetId="6" hidden="1">'[2]19.14-15'!#REF!</definedName>
    <definedName name="__123Graph_BCurrent" localSheetId="7" hidden="1">'[2]19.14-15'!#REF!</definedName>
    <definedName name="__123Graph_BCurrent" localSheetId="8" hidden="1">'[2]19.14-15'!#REF!</definedName>
    <definedName name="__123Graph_BCurrent" localSheetId="9" hidden="1">'[2]19.14-15'!#REF!</definedName>
    <definedName name="__123Graph_BCurrent" localSheetId="10" hidden="1">'[2]19.14-15'!#REF!</definedName>
    <definedName name="__123Graph_BCurrent" localSheetId="11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39" hidden="1">'[2]19.14-15'!#REF!</definedName>
    <definedName name="__123Graph_BCurrent" localSheetId="40" hidden="1">'[2]19.14-15'!#REF!</definedName>
    <definedName name="__123Graph_BCurrent" localSheetId="41" hidden="1">'[2]19.14-15'!#REF!</definedName>
    <definedName name="__123Graph_BCurrent" localSheetId="50" hidden="1">'[2]19.14-15'!#REF!</definedName>
    <definedName name="__123Graph_BCurrent" hidden="1">'[2]19.14-15'!#REF!</definedName>
    <definedName name="__123Graph_BGrßfico1" localSheetId="2" hidden="1">'[1]19.14-15'!#REF!</definedName>
    <definedName name="__123Graph_BGrßfico1" localSheetId="4" hidden="1">'[2]19.14-15'!#REF!</definedName>
    <definedName name="__123Graph_BGrßfico1" localSheetId="6" hidden="1">'[2]19.14-15'!#REF!</definedName>
    <definedName name="__123Graph_BGrßfico1" localSheetId="7" hidden="1">'[2]19.14-15'!#REF!</definedName>
    <definedName name="__123Graph_BGrßfico1" localSheetId="8" hidden="1">'[2]19.14-15'!#REF!</definedName>
    <definedName name="__123Graph_BGrßfico1" localSheetId="9" hidden="1">'[2]19.14-15'!#REF!</definedName>
    <definedName name="__123Graph_BGrßfico1" localSheetId="10" hidden="1">'[2]19.14-15'!#REF!</definedName>
    <definedName name="__123Graph_BGrßfico1" localSheetId="11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39" hidden="1">'[2]19.14-15'!#REF!</definedName>
    <definedName name="__123Graph_BGrßfico1" localSheetId="40" hidden="1">'[2]19.14-15'!#REF!</definedName>
    <definedName name="__123Graph_BGrßfico1" localSheetId="41" hidden="1">'[2]19.14-15'!#REF!</definedName>
    <definedName name="__123Graph_BGrßfico1" localSheetId="50" hidden="1">'[2]19.14-15'!#REF!</definedName>
    <definedName name="__123Graph_BGrßfico1" hidden="1">'[2]19.14-15'!#REF!</definedName>
    <definedName name="__123Graph_C" localSheetId="2" hidden="1">'[1]19.14-15'!$C$34:$C$37</definedName>
    <definedName name="__123Graph_C" hidden="1">'[2]19.14-15'!$C$34:$C$37</definedName>
    <definedName name="__123Graph_CCurrent" localSheetId="2" hidden="1">'[1]19.14-15'!$C$34:$C$37</definedName>
    <definedName name="__123Graph_CCurrent" hidden="1">'[2]19.14-15'!$C$34:$C$37</definedName>
    <definedName name="__123Graph_CGrßfico1" localSheetId="2" hidden="1">'[1]19.14-15'!$C$34:$C$37</definedName>
    <definedName name="__123Graph_CGrßfico1" hidden="1">'[2]19.14-15'!$C$34:$C$37</definedName>
    <definedName name="__123Graph_D" localSheetId="2" hidden="1">[5]p122!#REF!</definedName>
    <definedName name="__123Graph_D" localSheetId="4" hidden="1">[6]p122!#REF!</definedName>
    <definedName name="__123Graph_D" localSheetId="6" hidden="1">[6]p122!#REF!</definedName>
    <definedName name="__123Graph_D" localSheetId="7" hidden="1">[6]p122!#REF!</definedName>
    <definedName name="__123Graph_D" localSheetId="8" hidden="1">[6]p122!#REF!</definedName>
    <definedName name="__123Graph_D" localSheetId="9" hidden="1">[6]p122!#REF!</definedName>
    <definedName name="__123Graph_D" localSheetId="10" hidden="1">[6]p122!#REF!</definedName>
    <definedName name="__123Graph_D" localSheetId="11" hidden="1">[6]p122!#REF!</definedName>
    <definedName name="__123Graph_D" localSheetId="12" hidden="1">[6]p122!#REF!</definedName>
    <definedName name="__123Graph_D" localSheetId="13" hidden="1">[6]p122!#REF!</definedName>
    <definedName name="__123Graph_D" localSheetId="39" hidden="1">[6]p122!#REF!</definedName>
    <definedName name="__123Graph_D" localSheetId="40" hidden="1">[6]p122!#REF!</definedName>
    <definedName name="__123Graph_D" localSheetId="41" hidden="1">[6]p122!#REF!</definedName>
    <definedName name="__123Graph_D" localSheetId="50" hidden="1">[6]p122!#REF!</definedName>
    <definedName name="__123Graph_D" hidden="1">[6]p122!#REF!</definedName>
    <definedName name="__123Graph_DCurrent" localSheetId="2" hidden="1">'[1]19.14-15'!#REF!</definedName>
    <definedName name="__123Graph_DCurrent" localSheetId="4" hidden="1">'[2]19.14-15'!#REF!</definedName>
    <definedName name="__123Graph_DCurrent" localSheetId="6" hidden="1">'[2]19.14-15'!#REF!</definedName>
    <definedName name="__123Graph_DCurrent" localSheetId="7" hidden="1">'[2]19.14-15'!#REF!</definedName>
    <definedName name="__123Graph_DCurrent" localSheetId="8" hidden="1">'[2]19.14-15'!#REF!</definedName>
    <definedName name="__123Graph_DCurrent" localSheetId="9" hidden="1">'[2]19.14-15'!#REF!</definedName>
    <definedName name="__123Graph_DCurrent" localSheetId="10" hidden="1">'[2]19.14-15'!#REF!</definedName>
    <definedName name="__123Graph_DCurrent" localSheetId="11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39" hidden="1">'[2]19.14-15'!#REF!</definedName>
    <definedName name="__123Graph_DCurrent" localSheetId="40" hidden="1">'[2]19.14-15'!#REF!</definedName>
    <definedName name="__123Graph_DCurrent" localSheetId="41" hidden="1">'[2]19.14-15'!#REF!</definedName>
    <definedName name="__123Graph_DCurrent" localSheetId="50" hidden="1">'[2]19.14-15'!#REF!</definedName>
    <definedName name="__123Graph_DCurrent" hidden="1">'[2]19.14-15'!#REF!</definedName>
    <definedName name="__123Graph_DGrßfico1" localSheetId="2" hidden="1">'[1]19.14-15'!#REF!</definedName>
    <definedName name="__123Graph_DGrßfico1" localSheetId="4" hidden="1">'[2]19.14-15'!#REF!</definedName>
    <definedName name="__123Graph_DGrßfico1" localSheetId="6" hidden="1">'[2]19.14-15'!#REF!</definedName>
    <definedName name="__123Graph_DGrßfico1" localSheetId="7" hidden="1">'[2]19.14-15'!#REF!</definedName>
    <definedName name="__123Graph_DGrßfico1" localSheetId="8" hidden="1">'[2]19.14-15'!#REF!</definedName>
    <definedName name="__123Graph_DGrßfico1" localSheetId="9" hidden="1">'[2]19.14-15'!#REF!</definedName>
    <definedName name="__123Graph_DGrßfico1" localSheetId="10" hidden="1">'[2]19.14-15'!#REF!</definedName>
    <definedName name="__123Graph_DGrßfico1" localSheetId="11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39" hidden="1">'[2]19.14-15'!#REF!</definedName>
    <definedName name="__123Graph_DGrßfico1" localSheetId="40" hidden="1">'[2]19.14-15'!#REF!</definedName>
    <definedName name="__123Graph_DGrßfico1" localSheetId="41" hidden="1">'[2]19.14-15'!#REF!</definedName>
    <definedName name="__123Graph_DGrßfico1" localSheetId="50" hidden="1">'[2]19.14-15'!#REF!</definedName>
    <definedName name="__123Graph_DGrßfico1" hidden="1">'[2]19.14-15'!#REF!</definedName>
    <definedName name="__123Graph_E" localSheetId="2" hidden="1">'[1]19.14-15'!$D$34:$D$37</definedName>
    <definedName name="__123Graph_E" hidden="1">'[2]19.14-15'!$D$34:$D$37</definedName>
    <definedName name="__123Graph_ECurrent" localSheetId="2" hidden="1">'[1]19.14-15'!$D$34:$D$37</definedName>
    <definedName name="__123Graph_ECurrent" hidden="1">'[2]19.14-15'!$D$34:$D$37</definedName>
    <definedName name="__123Graph_EGrßfico1" localSheetId="2" hidden="1">'[1]19.14-15'!$D$34:$D$37</definedName>
    <definedName name="__123Graph_EGrßfico1" hidden="1">'[2]19.14-15'!$D$34:$D$37</definedName>
    <definedName name="__123Graph_F" localSheetId="2" hidden="1">[5]p122!#REF!</definedName>
    <definedName name="__123Graph_F" localSheetId="4" hidden="1">[6]p122!#REF!</definedName>
    <definedName name="__123Graph_F" localSheetId="6" hidden="1">[6]p122!#REF!</definedName>
    <definedName name="__123Graph_F" localSheetId="7" hidden="1">[6]p122!#REF!</definedName>
    <definedName name="__123Graph_F" localSheetId="8" hidden="1">[6]p122!#REF!</definedName>
    <definedName name="__123Graph_F" localSheetId="9" hidden="1">[6]p122!#REF!</definedName>
    <definedName name="__123Graph_F" localSheetId="10" hidden="1">[6]p122!#REF!</definedName>
    <definedName name="__123Graph_F" localSheetId="11" hidden="1">[6]p122!#REF!</definedName>
    <definedName name="__123Graph_F" localSheetId="12" hidden="1">[6]p122!#REF!</definedName>
    <definedName name="__123Graph_F" localSheetId="13" hidden="1">[6]p122!#REF!</definedName>
    <definedName name="__123Graph_F" localSheetId="39" hidden="1">[6]p122!#REF!</definedName>
    <definedName name="__123Graph_F" localSheetId="40" hidden="1">[6]p122!#REF!</definedName>
    <definedName name="__123Graph_F" localSheetId="41" hidden="1">[6]p122!#REF!</definedName>
    <definedName name="__123Graph_F" localSheetId="50" hidden="1">[6]p122!#REF!</definedName>
    <definedName name="__123Graph_F" hidden="1">[6]p122!#REF!</definedName>
    <definedName name="__123Graph_FCurrent" localSheetId="2" hidden="1">'[1]19.14-15'!#REF!</definedName>
    <definedName name="__123Graph_FCurrent" localSheetId="4" hidden="1">'[2]19.14-15'!#REF!</definedName>
    <definedName name="__123Graph_FCurrent" localSheetId="6" hidden="1">'[2]19.14-15'!#REF!</definedName>
    <definedName name="__123Graph_FCurrent" localSheetId="7" hidden="1">'[2]19.14-15'!#REF!</definedName>
    <definedName name="__123Graph_FCurrent" localSheetId="8" hidden="1">'[2]19.14-15'!#REF!</definedName>
    <definedName name="__123Graph_FCurrent" localSheetId="9" hidden="1">'[2]19.14-15'!#REF!</definedName>
    <definedName name="__123Graph_FCurrent" localSheetId="10" hidden="1">'[2]19.14-15'!#REF!</definedName>
    <definedName name="__123Graph_FCurrent" localSheetId="11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39" hidden="1">'[2]19.14-15'!#REF!</definedName>
    <definedName name="__123Graph_FCurrent" localSheetId="40" hidden="1">'[2]19.14-15'!#REF!</definedName>
    <definedName name="__123Graph_FCurrent" localSheetId="41" hidden="1">'[2]19.14-15'!#REF!</definedName>
    <definedName name="__123Graph_FCurrent" localSheetId="50" hidden="1">'[2]19.14-15'!#REF!</definedName>
    <definedName name="__123Graph_FCurrent" hidden="1">'[2]19.14-15'!#REF!</definedName>
    <definedName name="__123Graph_FGrßfico1" localSheetId="2" hidden="1">'[1]19.14-15'!#REF!</definedName>
    <definedName name="__123Graph_FGrßfico1" localSheetId="4" hidden="1">'[2]19.14-15'!#REF!</definedName>
    <definedName name="__123Graph_FGrßfico1" localSheetId="6" hidden="1">'[2]19.14-15'!#REF!</definedName>
    <definedName name="__123Graph_FGrßfico1" localSheetId="7" hidden="1">'[2]19.14-15'!#REF!</definedName>
    <definedName name="__123Graph_FGrßfico1" localSheetId="8" hidden="1">'[2]19.14-15'!#REF!</definedName>
    <definedName name="__123Graph_FGrßfico1" localSheetId="9" hidden="1">'[2]19.14-15'!#REF!</definedName>
    <definedName name="__123Graph_FGrßfico1" localSheetId="10" hidden="1">'[2]19.14-15'!#REF!</definedName>
    <definedName name="__123Graph_FGrßfico1" localSheetId="11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39" hidden="1">'[2]19.14-15'!#REF!</definedName>
    <definedName name="__123Graph_FGrßfico1" localSheetId="40" hidden="1">'[2]19.14-15'!#REF!</definedName>
    <definedName name="__123Graph_FGrßfico1" localSheetId="41" hidden="1">'[2]19.14-15'!#REF!</definedName>
    <definedName name="__123Graph_FGrßfico1" localSheetId="50" hidden="1">'[2]19.14-15'!#REF!</definedName>
    <definedName name="__123Graph_FGrßfico1" hidden="1">'[2]19.14-15'!#REF!</definedName>
    <definedName name="__123Graph_X" localSheetId="2" hidden="1">[5]p122!#REF!</definedName>
    <definedName name="__123Graph_X" localSheetId="4" hidden="1">[6]p122!#REF!</definedName>
    <definedName name="__123Graph_X" localSheetId="6" hidden="1">[6]p122!#REF!</definedName>
    <definedName name="__123Graph_X" localSheetId="7" hidden="1">[6]p122!#REF!</definedName>
    <definedName name="__123Graph_X" localSheetId="8" hidden="1">[6]p122!#REF!</definedName>
    <definedName name="__123Graph_X" localSheetId="9" hidden="1">[6]p122!#REF!</definedName>
    <definedName name="__123Graph_X" localSheetId="10" hidden="1">[6]p122!#REF!</definedName>
    <definedName name="__123Graph_X" localSheetId="11" hidden="1">[6]p122!#REF!</definedName>
    <definedName name="__123Graph_X" localSheetId="12" hidden="1">[6]p122!#REF!</definedName>
    <definedName name="__123Graph_X" localSheetId="13" hidden="1">[6]p122!#REF!</definedName>
    <definedName name="__123Graph_X" localSheetId="39" hidden="1">[6]p122!#REF!</definedName>
    <definedName name="__123Graph_X" localSheetId="40" hidden="1">[6]p122!#REF!</definedName>
    <definedName name="__123Graph_X" localSheetId="41" hidden="1">[6]p122!#REF!</definedName>
    <definedName name="__123Graph_X" localSheetId="50" hidden="1">[6]p122!#REF!</definedName>
    <definedName name="__123Graph_X" hidden="1">[6]p122!#REF!</definedName>
    <definedName name="__123Graph_XCurrent" localSheetId="2" hidden="1">'[1]19.14-15'!#REF!</definedName>
    <definedName name="__123Graph_XCurrent" hidden="1">'[2]19.14-15'!#REF!</definedName>
    <definedName name="__123Graph_XGrßfico1" localSheetId="2" hidden="1">'[1]19.14-15'!#REF!</definedName>
    <definedName name="__123Graph_XGrßfico1" hidden="1">'[2]19.14-15'!#REF!</definedName>
    <definedName name="_Dist_Values" localSheetId="4" hidden="1">#REF!</definedName>
    <definedName name="_Dist_Values" localSheetId="6" hidden="1">#REF!</definedName>
    <definedName name="_Dist_Values" localSheetId="7" hidden="1">#REF!</definedName>
    <definedName name="_Dist_Values" localSheetId="8" hidden="1">#REF!</definedName>
    <definedName name="_Dist_Values" localSheetId="9" hidden="1">#REF!</definedName>
    <definedName name="_Dist_Values" localSheetId="10" hidden="1">#REF!</definedName>
    <definedName name="_Dist_Values" localSheetId="11" hidden="1">#REF!</definedName>
    <definedName name="_Dist_Values" localSheetId="12" hidden="1">#REF!</definedName>
    <definedName name="_Dist_Values" localSheetId="13" hidden="1">#REF!</definedName>
    <definedName name="_Dist_Values" localSheetId="34" hidden="1">#REF!</definedName>
    <definedName name="_Dist_Values" localSheetId="39" hidden="1">#REF!</definedName>
    <definedName name="_Dist_Values" localSheetId="40" hidden="1">#REF!</definedName>
    <definedName name="_Dist_Values" localSheetId="41" hidden="1">#REF!</definedName>
    <definedName name="_Dist_Values" localSheetId="50" hidden="1">#REF!</definedName>
    <definedName name="_Dist_Values" hidden="1">#REF!</definedName>
    <definedName name="_p421" localSheetId="2">[7]CARNE1!$B$44</definedName>
    <definedName name="_p421">[8]CARNE1!$B$44</definedName>
    <definedName name="_p431" localSheetId="2" hidden="1">[7]CARNE7!$G$11:$G$93</definedName>
    <definedName name="_p431" hidden="1">[8]CARNE7!$G$11:$G$93</definedName>
    <definedName name="_p7" hidden="1">'[9]19.14-15'!#REF!</definedName>
    <definedName name="_PEP1" localSheetId="2">'[10]19.11-12'!$B$51</definedName>
    <definedName name="_PEP1">'[11]19.11-12'!$B$51</definedName>
    <definedName name="_PEP2" localSheetId="2">[12]GANADE1!$B$75</definedName>
    <definedName name="_PEP2">[13]GANADE1!$B$75</definedName>
    <definedName name="_PEP3" localSheetId="2">'[10]19.11-12'!$B$53</definedName>
    <definedName name="_PEP3">'[11]19.11-12'!$B$53</definedName>
    <definedName name="_PEP4" localSheetId="2" hidden="1">'[10]19.14-15'!$B$34:$B$37</definedName>
    <definedName name="_PEP4" hidden="1">'[11]19.14-15'!$B$34:$B$37</definedName>
    <definedName name="_PP1" localSheetId="2">[12]GANADE1!$B$77</definedName>
    <definedName name="_PP1">[13]GANADE1!$B$77</definedName>
    <definedName name="_PP10" localSheetId="2" hidden="1">'[10]19.14-15'!$C$34:$C$37</definedName>
    <definedName name="_PP10" hidden="1">'[11]19.14-15'!$C$34:$C$37</definedName>
    <definedName name="_PP11" localSheetId="2" hidden="1">'[10]19.14-15'!$C$34:$C$37</definedName>
    <definedName name="_PP11" hidden="1">'[11]19.14-15'!$C$34:$C$37</definedName>
    <definedName name="_PP12" localSheetId="2" hidden="1">'[10]19.14-15'!$C$34:$C$37</definedName>
    <definedName name="_PP12" hidden="1">'[11]19.14-15'!$C$34:$C$37</definedName>
    <definedName name="_PP13" localSheetId="2" hidden="1">'[10]19.14-15'!#REF!</definedName>
    <definedName name="_PP13" localSheetId="4" hidden="1">'[11]19.14-15'!#REF!</definedName>
    <definedName name="_PP13" localSheetId="6" hidden="1">'[11]19.14-15'!#REF!</definedName>
    <definedName name="_PP13" localSheetId="7" hidden="1">'[11]19.14-15'!#REF!</definedName>
    <definedName name="_PP13" localSheetId="8" hidden="1">'[11]19.14-15'!#REF!</definedName>
    <definedName name="_PP13" localSheetId="9" hidden="1">'[11]19.14-15'!#REF!</definedName>
    <definedName name="_PP13" localSheetId="10" hidden="1">'[11]19.14-15'!#REF!</definedName>
    <definedName name="_PP13" localSheetId="11" hidden="1">'[11]19.14-15'!#REF!</definedName>
    <definedName name="_PP13" localSheetId="12" hidden="1">'[11]19.14-15'!#REF!</definedName>
    <definedName name="_PP13" localSheetId="13" hidden="1">'[11]19.14-15'!#REF!</definedName>
    <definedName name="_PP13" localSheetId="39" hidden="1">'[11]19.14-15'!#REF!</definedName>
    <definedName name="_PP13" localSheetId="40" hidden="1">'[11]19.14-15'!#REF!</definedName>
    <definedName name="_PP13" localSheetId="41" hidden="1">'[11]19.14-15'!#REF!</definedName>
    <definedName name="_PP13" localSheetId="50" hidden="1">'[11]19.14-15'!#REF!</definedName>
    <definedName name="_PP13" hidden="1">'[11]19.14-15'!#REF!</definedName>
    <definedName name="_PP14" localSheetId="2" hidden="1">'[10]19.14-15'!#REF!</definedName>
    <definedName name="_PP14" localSheetId="4" hidden="1">'[11]19.14-15'!#REF!</definedName>
    <definedName name="_PP14" localSheetId="6" hidden="1">'[11]19.14-15'!#REF!</definedName>
    <definedName name="_PP14" localSheetId="7" hidden="1">'[11]19.14-15'!#REF!</definedName>
    <definedName name="_PP14" localSheetId="8" hidden="1">'[11]19.14-15'!#REF!</definedName>
    <definedName name="_PP14" localSheetId="9" hidden="1">'[11]19.14-15'!#REF!</definedName>
    <definedName name="_PP14" localSheetId="10" hidden="1">'[11]19.14-15'!#REF!</definedName>
    <definedName name="_PP14" localSheetId="11" hidden="1">'[11]19.14-15'!#REF!</definedName>
    <definedName name="_PP14" localSheetId="12" hidden="1">'[11]19.14-15'!#REF!</definedName>
    <definedName name="_PP14" localSheetId="13" hidden="1">'[11]19.14-15'!#REF!</definedName>
    <definedName name="_PP14" localSheetId="39" hidden="1">'[11]19.14-15'!#REF!</definedName>
    <definedName name="_PP14" localSheetId="40" hidden="1">'[11]19.14-15'!#REF!</definedName>
    <definedName name="_PP14" localSheetId="41" hidden="1">'[11]19.14-15'!#REF!</definedName>
    <definedName name="_PP14" localSheetId="50" hidden="1">'[11]19.14-15'!#REF!</definedName>
    <definedName name="_PP14" hidden="1">'[11]19.14-15'!#REF!</definedName>
    <definedName name="_PP15" localSheetId="2" hidden="1">'[10]19.14-15'!#REF!</definedName>
    <definedName name="_PP15" localSheetId="4" hidden="1">'[11]19.14-15'!#REF!</definedName>
    <definedName name="_PP15" localSheetId="6" hidden="1">'[11]19.14-15'!#REF!</definedName>
    <definedName name="_PP15" localSheetId="7" hidden="1">'[11]19.14-15'!#REF!</definedName>
    <definedName name="_PP15" localSheetId="8" hidden="1">'[11]19.14-15'!#REF!</definedName>
    <definedName name="_PP15" localSheetId="9" hidden="1">'[11]19.14-15'!#REF!</definedName>
    <definedName name="_PP15" localSheetId="10" hidden="1">'[11]19.14-15'!#REF!</definedName>
    <definedName name="_PP15" localSheetId="11" hidden="1">'[11]19.14-15'!#REF!</definedName>
    <definedName name="_PP15" localSheetId="12" hidden="1">'[11]19.14-15'!#REF!</definedName>
    <definedName name="_PP15" localSheetId="13" hidden="1">'[11]19.14-15'!#REF!</definedName>
    <definedName name="_PP15" localSheetId="39" hidden="1">'[11]19.14-15'!#REF!</definedName>
    <definedName name="_PP15" localSheetId="40" hidden="1">'[11]19.14-15'!#REF!</definedName>
    <definedName name="_PP15" localSheetId="41" hidden="1">'[11]19.14-15'!#REF!</definedName>
    <definedName name="_PP15" localSheetId="50" hidden="1">'[11]19.14-15'!#REF!</definedName>
    <definedName name="_PP15" hidden="1">'[11]19.14-15'!#REF!</definedName>
    <definedName name="_PP16" localSheetId="2" hidden="1">'[10]19.14-15'!$D$34:$D$37</definedName>
    <definedName name="_PP16" hidden="1">'[11]19.14-15'!$D$34:$D$37</definedName>
    <definedName name="_PP17" localSheetId="2" hidden="1">'[10]19.14-15'!$D$34:$D$37</definedName>
    <definedName name="_PP17" hidden="1">'[11]19.14-15'!$D$34:$D$37</definedName>
    <definedName name="_pp18" localSheetId="2" hidden="1">'[10]19.14-15'!$D$34:$D$37</definedName>
    <definedName name="_pp18" hidden="1">'[11]19.14-15'!$D$34:$D$37</definedName>
    <definedName name="_pp19" localSheetId="2" hidden="1">'[10]19.14-15'!#REF!</definedName>
    <definedName name="_pp19" localSheetId="4" hidden="1">'[11]19.14-15'!#REF!</definedName>
    <definedName name="_pp19" localSheetId="6" hidden="1">'[11]19.14-15'!#REF!</definedName>
    <definedName name="_pp19" localSheetId="7" hidden="1">'[11]19.14-15'!#REF!</definedName>
    <definedName name="_pp19" localSheetId="8" hidden="1">'[11]19.14-15'!#REF!</definedName>
    <definedName name="_pp19" localSheetId="9" hidden="1">'[11]19.14-15'!#REF!</definedName>
    <definedName name="_pp19" localSheetId="10" hidden="1">'[11]19.14-15'!#REF!</definedName>
    <definedName name="_pp19" localSheetId="11" hidden="1">'[11]19.14-15'!#REF!</definedName>
    <definedName name="_pp19" localSheetId="12" hidden="1">'[11]19.14-15'!#REF!</definedName>
    <definedName name="_pp19" localSheetId="13" hidden="1">'[11]19.14-15'!#REF!</definedName>
    <definedName name="_pp19" localSheetId="39" hidden="1">'[11]19.14-15'!#REF!</definedName>
    <definedName name="_pp19" localSheetId="40" hidden="1">'[11]19.14-15'!#REF!</definedName>
    <definedName name="_pp19" localSheetId="41" hidden="1">'[11]19.14-15'!#REF!</definedName>
    <definedName name="_pp19" localSheetId="50" hidden="1">'[11]19.14-15'!#REF!</definedName>
    <definedName name="_pp19" hidden="1">'[11]19.14-15'!#REF!</definedName>
    <definedName name="_PP2" localSheetId="2">'[10]19.22'!#REF!</definedName>
    <definedName name="_PP2" localSheetId="4">'[11]19.22'!#REF!</definedName>
    <definedName name="_PP2" localSheetId="6">'[11]19.22'!#REF!</definedName>
    <definedName name="_PP2" localSheetId="7">'[11]19.22'!#REF!</definedName>
    <definedName name="_PP2" localSheetId="8">'[11]19.22'!#REF!</definedName>
    <definedName name="_PP2" localSheetId="9">'[11]19.22'!#REF!</definedName>
    <definedName name="_PP2" localSheetId="10">'[11]19.22'!#REF!</definedName>
    <definedName name="_PP2" localSheetId="11">'[11]19.22'!#REF!</definedName>
    <definedName name="_PP2" localSheetId="12">'[11]19.22'!#REF!</definedName>
    <definedName name="_PP2" localSheetId="13">'[11]19.22'!#REF!</definedName>
    <definedName name="_PP2" localSheetId="39">'[11]19.22'!#REF!</definedName>
    <definedName name="_PP2" localSheetId="40">'[11]19.22'!#REF!</definedName>
    <definedName name="_PP2" localSheetId="41">'[11]19.22'!#REF!</definedName>
    <definedName name="_PP2" localSheetId="50">'[11]19.22'!#REF!</definedName>
    <definedName name="_PP2">'[11]19.22'!#REF!</definedName>
    <definedName name="_PP20" localSheetId="2" hidden="1">'[10]19.14-15'!#REF!</definedName>
    <definedName name="_PP20" localSheetId="4" hidden="1">'[11]19.14-15'!#REF!</definedName>
    <definedName name="_PP20" localSheetId="6" hidden="1">'[11]19.14-15'!#REF!</definedName>
    <definedName name="_PP20" localSheetId="7" hidden="1">'[11]19.14-15'!#REF!</definedName>
    <definedName name="_PP20" localSheetId="8" hidden="1">'[11]19.14-15'!#REF!</definedName>
    <definedName name="_PP20" localSheetId="9" hidden="1">'[11]19.14-15'!#REF!</definedName>
    <definedName name="_PP20" localSheetId="10" hidden="1">'[11]19.14-15'!#REF!</definedName>
    <definedName name="_PP20" localSheetId="11" hidden="1">'[11]19.14-15'!#REF!</definedName>
    <definedName name="_PP20" localSheetId="12" hidden="1">'[11]19.14-15'!#REF!</definedName>
    <definedName name="_PP20" localSheetId="13" hidden="1">'[11]19.14-15'!#REF!</definedName>
    <definedName name="_PP20" localSheetId="39" hidden="1">'[11]19.14-15'!#REF!</definedName>
    <definedName name="_PP20" localSheetId="40" hidden="1">'[11]19.14-15'!#REF!</definedName>
    <definedName name="_PP20" localSheetId="41" hidden="1">'[11]19.14-15'!#REF!</definedName>
    <definedName name="_PP20" localSheetId="50" hidden="1">'[11]19.14-15'!#REF!</definedName>
    <definedName name="_PP20" hidden="1">'[11]19.14-15'!#REF!</definedName>
    <definedName name="_PP21" localSheetId="2" hidden="1">'[10]19.14-15'!#REF!</definedName>
    <definedName name="_PP21" localSheetId="4" hidden="1">'[11]19.14-15'!#REF!</definedName>
    <definedName name="_PP21" localSheetId="6" hidden="1">'[11]19.14-15'!#REF!</definedName>
    <definedName name="_PP21" localSheetId="7" hidden="1">'[11]19.14-15'!#REF!</definedName>
    <definedName name="_PP21" localSheetId="8" hidden="1">'[11]19.14-15'!#REF!</definedName>
    <definedName name="_PP21" localSheetId="9" hidden="1">'[11]19.14-15'!#REF!</definedName>
    <definedName name="_PP21" localSheetId="10" hidden="1">'[11]19.14-15'!#REF!</definedName>
    <definedName name="_PP21" localSheetId="11" hidden="1">'[11]19.14-15'!#REF!</definedName>
    <definedName name="_PP21" localSheetId="12" hidden="1">'[11]19.14-15'!#REF!</definedName>
    <definedName name="_PP21" localSheetId="13" hidden="1">'[11]19.14-15'!#REF!</definedName>
    <definedName name="_PP21" localSheetId="39" hidden="1">'[11]19.14-15'!#REF!</definedName>
    <definedName name="_PP21" localSheetId="40" hidden="1">'[11]19.14-15'!#REF!</definedName>
    <definedName name="_PP21" localSheetId="41" hidden="1">'[11]19.14-15'!#REF!</definedName>
    <definedName name="_PP21" localSheetId="50" hidden="1">'[11]19.14-15'!#REF!</definedName>
    <definedName name="_PP21" hidden="1">'[11]19.14-15'!#REF!</definedName>
    <definedName name="_PP22" localSheetId="2" hidden="1">'[10]19.14-15'!#REF!</definedName>
    <definedName name="_PP22" hidden="1">'[11]19.14-15'!#REF!</definedName>
    <definedName name="_pp23" localSheetId="2" hidden="1">'[10]19.14-15'!#REF!</definedName>
    <definedName name="_pp23" hidden="1">'[11]19.14-15'!#REF!</definedName>
    <definedName name="_pp24" localSheetId="2" hidden="1">'[10]19.14-15'!#REF!</definedName>
    <definedName name="_pp24" hidden="1">'[11]19.14-15'!#REF!</definedName>
    <definedName name="_pp25" localSheetId="2" hidden="1">'[10]19.14-15'!#REF!</definedName>
    <definedName name="_pp25" hidden="1">'[11]19.14-15'!#REF!</definedName>
    <definedName name="_pp26" localSheetId="2" hidden="1">'[10]19.14-15'!#REF!</definedName>
    <definedName name="_pp26" hidden="1">'[11]19.14-15'!#REF!</definedName>
    <definedName name="_pp27" localSheetId="2" hidden="1">'[10]19.14-15'!#REF!</definedName>
    <definedName name="_pp27" hidden="1">'[11]19.14-15'!#REF!</definedName>
    <definedName name="_PP3" localSheetId="2">[12]GANADE1!$B$79</definedName>
    <definedName name="_PP3">[13]GANADE1!$B$79</definedName>
    <definedName name="_PP4" localSheetId="2">'[10]19.11-12'!$B$51</definedName>
    <definedName name="_PP4">'[11]19.11-12'!$B$51</definedName>
    <definedName name="_PP5" localSheetId="2" hidden="1">'[10]19.14-15'!$B$34:$B$37</definedName>
    <definedName name="_PP5" hidden="1">'[11]19.14-15'!$B$34:$B$37</definedName>
    <definedName name="_PP6" localSheetId="2" hidden="1">'[10]19.14-15'!$B$34:$B$37</definedName>
    <definedName name="_PP6" hidden="1">'[11]19.14-15'!$B$34:$B$37</definedName>
    <definedName name="_PP7" localSheetId="2" hidden="1">'[10]19.14-15'!#REF!</definedName>
    <definedName name="_PP7" localSheetId="4" hidden="1">'[11]19.14-15'!#REF!</definedName>
    <definedName name="_PP7" localSheetId="6" hidden="1">'[11]19.14-15'!#REF!</definedName>
    <definedName name="_PP7" localSheetId="7" hidden="1">'[11]19.14-15'!#REF!</definedName>
    <definedName name="_PP7" localSheetId="8" hidden="1">'[11]19.14-15'!#REF!</definedName>
    <definedName name="_PP7" localSheetId="9" hidden="1">'[11]19.14-15'!#REF!</definedName>
    <definedName name="_PP7" localSheetId="10" hidden="1">'[11]19.14-15'!#REF!</definedName>
    <definedName name="_PP7" localSheetId="11" hidden="1">'[11]19.14-15'!#REF!</definedName>
    <definedName name="_PP7" localSheetId="12" hidden="1">'[11]19.14-15'!#REF!</definedName>
    <definedName name="_PP7" localSheetId="13" hidden="1">'[11]19.14-15'!#REF!</definedName>
    <definedName name="_PP7" localSheetId="39" hidden="1">'[11]19.14-15'!#REF!</definedName>
    <definedName name="_PP7" localSheetId="40" hidden="1">'[11]19.14-15'!#REF!</definedName>
    <definedName name="_PP7" localSheetId="41" hidden="1">'[11]19.14-15'!#REF!</definedName>
    <definedName name="_PP7" localSheetId="50" hidden="1">'[11]19.14-15'!#REF!</definedName>
    <definedName name="_PP7" hidden="1">'[11]19.14-15'!#REF!</definedName>
    <definedName name="_PP8" localSheetId="2" hidden="1">'[10]19.14-15'!#REF!</definedName>
    <definedName name="_PP8" localSheetId="4" hidden="1">'[11]19.14-15'!#REF!</definedName>
    <definedName name="_PP8" localSheetId="6" hidden="1">'[11]19.14-15'!#REF!</definedName>
    <definedName name="_PP8" localSheetId="7" hidden="1">'[11]19.14-15'!#REF!</definedName>
    <definedName name="_PP8" localSheetId="8" hidden="1">'[11]19.14-15'!#REF!</definedName>
    <definedName name="_PP8" localSheetId="9" hidden="1">'[11]19.14-15'!#REF!</definedName>
    <definedName name="_PP8" localSheetId="10" hidden="1">'[11]19.14-15'!#REF!</definedName>
    <definedName name="_PP8" localSheetId="11" hidden="1">'[11]19.14-15'!#REF!</definedName>
    <definedName name="_PP8" localSheetId="12" hidden="1">'[11]19.14-15'!#REF!</definedName>
    <definedName name="_PP8" localSheetId="13" hidden="1">'[11]19.14-15'!#REF!</definedName>
    <definedName name="_PP8" localSheetId="39" hidden="1">'[11]19.14-15'!#REF!</definedName>
    <definedName name="_PP8" localSheetId="40" hidden="1">'[11]19.14-15'!#REF!</definedName>
    <definedName name="_PP8" localSheetId="41" hidden="1">'[11]19.14-15'!#REF!</definedName>
    <definedName name="_PP8" localSheetId="50" hidden="1">'[11]19.14-15'!#REF!</definedName>
    <definedName name="_PP8" hidden="1">'[11]19.14-15'!#REF!</definedName>
    <definedName name="_PP9" localSheetId="2" hidden="1">'[10]19.14-15'!#REF!</definedName>
    <definedName name="_PP9" localSheetId="4" hidden="1">'[11]19.14-15'!#REF!</definedName>
    <definedName name="_PP9" localSheetId="6" hidden="1">'[11]19.14-15'!#REF!</definedName>
    <definedName name="_PP9" localSheetId="7" hidden="1">'[11]19.14-15'!#REF!</definedName>
    <definedName name="_PP9" localSheetId="8" hidden="1">'[11]19.14-15'!#REF!</definedName>
    <definedName name="_PP9" localSheetId="9" hidden="1">'[11]19.14-15'!#REF!</definedName>
    <definedName name="_PP9" localSheetId="10" hidden="1">'[11]19.14-15'!#REF!</definedName>
    <definedName name="_PP9" localSheetId="11" hidden="1">'[11]19.14-15'!#REF!</definedName>
    <definedName name="_PP9" localSheetId="12" hidden="1">'[11]19.14-15'!#REF!</definedName>
    <definedName name="_PP9" localSheetId="13" hidden="1">'[11]19.14-15'!#REF!</definedName>
    <definedName name="_PP9" localSheetId="39" hidden="1">'[11]19.14-15'!#REF!</definedName>
    <definedName name="_PP9" localSheetId="40" hidden="1">'[11]19.14-15'!#REF!</definedName>
    <definedName name="_PP9" localSheetId="41" hidden="1">'[11]19.14-15'!#REF!</definedName>
    <definedName name="_PP9" localSheetId="50" hidden="1">'[11]19.14-15'!#REF!</definedName>
    <definedName name="_PP9" hidden="1">'[11]19.14-15'!#REF!</definedName>
    <definedName name="_RM03" localSheetId="4">#REF!</definedName>
    <definedName name="_RM03" localSheetId="6">#REF!</definedName>
    <definedName name="_RM03" localSheetId="7">#REF!</definedName>
    <definedName name="_RM03" localSheetId="8">#REF!</definedName>
    <definedName name="_RM03" localSheetId="9">#REF!</definedName>
    <definedName name="_RM03" localSheetId="10">#REF!</definedName>
    <definedName name="_RM03" localSheetId="11">#REF!</definedName>
    <definedName name="_RM03" localSheetId="12">#REF!</definedName>
    <definedName name="_RM03" localSheetId="13">#REF!</definedName>
    <definedName name="_RM03" localSheetId="39">#REF!</definedName>
    <definedName name="_RM03" localSheetId="40">#REF!</definedName>
    <definedName name="_RM03" localSheetId="41">#REF!</definedName>
    <definedName name="_RM03" localSheetId="50">#REF!</definedName>
    <definedName name="_RM03">#REF!</definedName>
    <definedName name="_SUP1" localSheetId="4">#REF!</definedName>
    <definedName name="_SUP1" localSheetId="6">#REF!</definedName>
    <definedName name="_SUP1" localSheetId="7">#REF!</definedName>
    <definedName name="_SUP1" localSheetId="8">#REF!</definedName>
    <definedName name="_SUP1" localSheetId="9">#REF!</definedName>
    <definedName name="_SUP1" localSheetId="10">#REF!</definedName>
    <definedName name="_SUP1" localSheetId="11">#REF!</definedName>
    <definedName name="_SUP1" localSheetId="12">#REF!</definedName>
    <definedName name="_SUP1" localSheetId="13">#REF!</definedName>
    <definedName name="_SUP1" localSheetId="34">#REF!</definedName>
    <definedName name="_SUP1" localSheetId="39">#REF!</definedName>
    <definedName name="_SUP1" localSheetId="40">#REF!</definedName>
    <definedName name="_SUP1" localSheetId="41">#REF!</definedName>
    <definedName name="_SUP1" localSheetId="50">#REF!</definedName>
    <definedName name="_SUP1">#REF!</definedName>
    <definedName name="_SUP2" localSheetId="4">#REF!</definedName>
    <definedName name="_SUP2" localSheetId="6">#REF!</definedName>
    <definedName name="_SUP2" localSheetId="7">#REF!</definedName>
    <definedName name="_SUP2" localSheetId="8">#REF!</definedName>
    <definedName name="_SUP2" localSheetId="9">#REF!</definedName>
    <definedName name="_SUP2" localSheetId="10">#REF!</definedName>
    <definedName name="_SUP2" localSheetId="11">#REF!</definedName>
    <definedName name="_SUP2" localSheetId="12">#REF!</definedName>
    <definedName name="_SUP2" localSheetId="13">#REF!</definedName>
    <definedName name="_SUP2" localSheetId="34">#REF!</definedName>
    <definedName name="_SUP2" localSheetId="39">#REF!</definedName>
    <definedName name="_SUP2" localSheetId="40">#REF!</definedName>
    <definedName name="_SUP2" localSheetId="41">#REF!</definedName>
    <definedName name="_SUP2" localSheetId="50">#REF!</definedName>
    <definedName name="_SUP2">#REF!</definedName>
    <definedName name="_SUP3" localSheetId="4">#REF!</definedName>
    <definedName name="_SUP3" localSheetId="6">#REF!</definedName>
    <definedName name="_SUP3" localSheetId="7">#REF!</definedName>
    <definedName name="_SUP3" localSheetId="8">#REF!</definedName>
    <definedName name="_SUP3" localSheetId="9">#REF!</definedName>
    <definedName name="_SUP3" localSheetId="10">#REF!</definedName>
    <definedName name="_SUP3" localSheetId="11">#REF!</definedName>
    <definedName name="_SUP3" localSheetId="12">#REF!</definedName>
    <definedName name="_SUP3" localSheetId="13">#REF!</definedName>
    <definedName name="_SUP3" localSheetId="34">#REF!</definedName>
    <definedName name="_SUP3" localSheetId="39">#REF!</definedName>
    <definedName name="_SUP3" localSheetId="40">#REF!</definedName>
    <definedName name="_SUP3" localSheetId="41">#REF!</definedName>
    <definedName name="_SUP3" localSheetId="50">#REF!</definedName>
    <definedName name="_SUP3">#REF!</definedName>
    <definedName name="a" localSheetId="6">'[14]3.1'!#REF!</definedName>
    <definedName name="a" localSheetId="7">'[14]3.1'!#REF!</definedName>
    <definedName name="a" localSheetId="8">'[14]3.1'!#REF!</definedName>
    <definedName name="a" localSheetId="9">'[14]3.1'!#REF!</definedName>
    <definedName name="a" localSheetId="10">'[14]3.1'!#REF!</definedName>
    <definedName name="a" localSheetId="11">'[14]3.1'!#REF!</definedName>
    <definedName name="a" localSheetId="12">'[14]3.1'!#REF!</definedName>
    <definedName name="a" localSheetId="13">'[14]3.1'!#REF!</definedName>
    <definedName name="a">'[14]3.1'!#REF!</definedName>
    <definedName name="A_impresión_IM" localSheetId="2">#REF!</definedName>
    <definedName name="A_impresión_IM" localSheetId="4">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39">#REF!</definedName>
    <definedName name="A_impresión_IM" localSheetId="40">#REF!</definedName>
    <definedName name="A_impresión_IM" localSheetId="41">#REF!</definedName>
    <definedName name="A_impresión_IM" localSheetId="50">#REF!</definedName>
    <definedName name="A_impresión_IM">#REF!</definedName>
    <definedName name="alk" localSheetId="2">'[1]19.11-12'!$B$53</definedName>
    <definedName name="alk">'[2]19.11-12'!$B$53</definedName>
    <definedName name="AÑOSEÑA" localSheetId="4">#REF!</definedName>
    <definedName name="AÑOSEÑA" localSheetId="6">#REF!</definedName>
    <definedName name="AÑOSEÑA" localSheetId="7">#REF!</definedName>
    <definedName name="AÑOSEÑA" localSheetId="8">#REF!</definedName>
    <definedName name="AÑOSEÑA" localSheetId="9">#REF!</definedName>
    <definedName name="AÑOSEÑA" localSheetId="10">#REF!</definedName>
    <definedName name="AÑOSEÑA" localSheetId="11">#REF!</definedName>
    <definedName name="AÑOSEÑA" localSheetId="12">#REF!</definedName>
    <definedName name="AÑOSEÑA" localSheetId="13">#REF!</definedName>
    <definedName name="AÑOSEÑA" localSheetId="34">#REF!</definedName>
    <definedName name="AÑOSEÑA" localSheetId="39">#REF!</definedName>
    <definedName name="AÑOSEÑA" localSheetId="40">#REF!</definedName>
    <definedName name="AÑOSEÑA" localSheetId="41">#REF!</definedName>
    <definedName name="AÑOSEÑA" localSheetId="50">#REF!</definedName>
    <definedName name="AÑOSEÑA">#REF!</definedName>
    <definedName name="_xlnm.Print_Area" localSheetId="0">'10.1.1.1'!$A$1:$G$40</definedName>
    <definedName name="_xlnm.Print_Area" localSheetId="1">'10.1.1.2'!$A$1:$G$35</definedName>
    <definedName name="_xlnm.Print_Area" localSheetId="2">'10.1.1.3'!$A$1:$J$87</definedName>
    <definedName name="_xlnm.Print_Area" localSheetId="3">'10.1.1.4'!$A$1:$AH$73</definedName>
    <definedName name="_xlnm.Print_Area" localSheetId="4">'10.1.2.1'!$A$1:$H$30</definedName>
    <definedName name="_xlnm.Print_Area" localSheetId="5">'10.1.2.2'!$A$1:$H$46</definedName>
    <definedName name="_xlnm.Print_Area" localSheetId="6">'10.1.2.3'!$A$1:$F$21</definedName>
    <definedName name="_xlnm.Print_Area" localSheetId="7">'10.1.2.4'!$A$1:$F$36</definedName>
    <definedName name="_xlnm.Print_Area" localSheetId="8">'10.1.2.5'!$A$1:$J$12</definedName>
    <definedName name="_xlnm.Print_Area" localSheetId="9">'10.1.3.1'!$A$1:$H$20</definedName>
    <definedName name="_xlnm.Print_Area" localSheetId="10">'10.1.3.2'!$A$1:$H$50</definedName>
    <definedName name="_xlnm.Print_Area" localSheetId="11">'10.1.3.3'!$A$1:$F$21</definedName>
    <definedName name="_xlnm.Print_Area" localSheetId="12">'10.1.3.4'!$A$1:$F$22</definedName>
    <definedName name="_xlnm.Print_Area" localSheetId="13">'10.1.3.5'!$A$1:$J$12</definedName>
    <definedName name="_xlnm.Print_Area" localSheetId="14">'10.1.4'!$A$1:$H$58</definedName>
    <definedName name="_xlnm.Print_Area" localSheetId="15">'10.1.5'!$A$1:$I$25</definedName>
    <definedName name="_xlnm.Print_Area" localSheetId="16">'10.1.6.1'!$A$1:$F$22</definedName>
    <definedName name="_xlnm.Print_Area" localSheetId="17">'10.1.6.2'!$A$1:$I$58</definedName>
    <definedName name="_xlnm.Print_Area" localSheetId="18">'10.1.6.3'!$A$1:$G$43</definedName>
    <definedName name="_xlnm.Print_Area" localSheetId="19">'10.1.6.4'!$A$1:$G$43</definedName>
    <definedName name="_xlnm.Print_Area" localSheetId="20">'10.1.6.5'!$A$1:$G$40</definedName>
    <definedName name="_xlnm.Print_Area" localSheetId="21">'10.1.6.6'!$A$1:$G$41</definedName>
    <definedName name="_xlnm.Print_Area" localSheetId="22">'10.2.1.1'!$A$1:$G$63</definedName>
    <definedName name="_xlnm.Print_Area" localSheetId="23">'10.2.1.2'!$A$1:$G$50</definedName>
    <definedName name="_xlnm.Print_Area" localSheetId="24">'10.2.1.3'!$A$1:$G$64</definedName>
    <definedName name="_xlnm.Print_Area" localSheetId="38">'10.2.10'!$A$1:$G$41</definedName>
    <definedName name="_xlnm.Print_Area" localSheetId="25">'10.2.2.1'!$A$1:$N$54</definedName>
    <definedName name="_xlnm.Print_Area" localSheetId="26">'10.2.2.2'!$A$1:$N$55</definedName>
    <definedName name="_xlnm.Print_Area" localSheetId="27">'10.2.2.3'!$A$1:$N$54</definedName>
    <definedName name="_xlnm.Print_Area" localSheetId="28">'10.2.3'!$A$1:$I$48</definedName>
    <definedName name="_xlnm.Print_Area" localSheetId="29">'10.2.4.1'!$A$1:$M$57</definedName>
    <definedName name="_xlnm.Print_Area" localSheetId="30">'10.2.4.2'!$A$1:$L$53</definedName>
    <definedName name="_xlnm.Print_Area" localSheetId="31">'10.2.5'!$A$1:$J$49</definedName>
    <definedName name="_xlnm.Print_Area" localSheetId="32">'10.2.6'!$A$1:$G$51</definedName>
    <definedName name="_xlnm.Print_Area" localSheetId="33">'10.2.7.1'!$A$1:$R$90</definedName>
    <definedName name="_xlnm.Print_Area" localSheetId="34">'10.2.7.2'!$A$1:$R$90</definedName>
    <definedName name="_xlnm.Print_Area" localSheetId="35">'10.2.8.1'!$A$1:$K$57</definedName>
    <definedName name="_xlnm.Print_Area" localSheetId="37">'10.2.9'!$A$1:$F$78</definedName>
    <definedName name="_xlnm.Print_Area" localSheetId="39">'10.3.1'!$A$1:$I$90</definedName>
    <definedName name="_xlnm.Print_Area" localSheetId="40">'10.3.2'!$A$1:$O$101</definedName>
    <definedName name="_xlnm.Print_Area" localSheetId="41">'10.3.3'!$A$1:$O$106</definedName>
    <definedName name="_xlnm.Print_Area" localSheetId="42">'10.4.1'!$A$1:$E$49</definedName>
    <definedName name="_xlnm.Print_Area" localSheetId="43">'10.4.2.1'!$A$1:$H$65</definedName>
    <definedName name="_xlnm.Print_Area" localSheetId="45">'10.4.2.2'!$A$1:$E$43</definedName>
    <definedName name="_xlnm.Print_Area" localSheetId="46">'10.4.3.1'!$A$1:$H$45</definedName>
    <definedName name="_xlnm.Print_Area" localSheetId="48">'10.4.3.2'!$A$1:$H$49</definedName>
    <definedName name="_xlnm.Print_Area" localSheetId="49">'10.4.4'!$A$1:$H$32</definedName>
    <definedName name="_xlnm.Print_Area" localSheetId="50">'10.4.5'!$A$1:$J$43</definedName>
    <definedName name="_xlnm.Print_Area" localSheetId="44">'GR 10.4.2.1'!$A$1:$H$65</definedName>
    <definedName name="balan.xls" hidden="1">'[15]7.24'!$D$6:$D$27</definedName>
    <definedName name="_xlnm.Database" localSheetId="4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34">#REF!</definedName>
    <definedName name="_xlnm.Database" localSheetId="39">#REF!</definedName>
    <definedName name="_xlnm.Database" localSheetId="40">#REF!</definedName>
    <definedName name="_xlnm.Database" localSheetId="41">#REF!</definedName>
    <definedName name="_xlnm.Database" localSheetId="50">#REF!</definedName>
    <definedName name="_xlnm.Database">#REF!</definedName>
    <definedName name="BUSCARC" localSheetId="4">#REF!</definedName>
    <definedName name="BUSCARC" localSheetId="6">#REF!</definedName>
    <definedName name="BUSCARC" localSheetId="7">#REF!</definedName>
    <definedName name="BUSCARC" localSheetId="8">#REF!</definedName>
    <definedName name="BUSCARC" localSheetId="9">#REF!</definedName>
    <definedName name="BUSCARC" localSheetId="10">#REF!</definedName>
    <definedName name="BUSCARC" localSheetId="11">#REF!</definedName>
    <definedName name="BUSCARC" localSheetId="12">#REF!</definedName>
    <definedName name="BUSCARC" localSheetId="13">#REF!</definedName>
    <definedName name="BUSCARC" localSheetId="34">#REF!</definedName>
    <definedName name="BUSCARC" localSheetId="39">#REF!</definedName>
    <definedName name="BUSCARC" localSheetId="40">#REF!</definedName>
    <definedName name="BUSCARC" localSheetId="41">#REF!</definedName>
    <definedName name="BUSCARC" localSheetId="50">#REF!</definedName>
    <definedName name="BUSCARC">#REF!</definedName>
    <definedName name="BUSCARG" localSheetId="4">#REF!</definedName>
    <definedName name="BUSCARG" localSheetId="6">#REF!</definedName>
    <definedName name="BUSCARG" localSheetId="7">#REF!</definedName>
    <definedName name="BUSCARG" localSheetId="8">#REF!</definedName>
    <definedName name="BUSCARG" localSheetId="9">#REF!</definedName>
    <definedName name="BUSCARG" localSheetId="10">#REF!</definedName>
    <definedName name="BUSCARG" localSheetId="11">#REF!</definedName>
    <definedName name="BUSCARG" localSheetId="12">#REF!</definedName>
    <definedName name="BUSCARG" localSheetId="13">#REF!</definedName>
    <definedName name="BUSCARG" localSheetId="34">#REF!</definedName>
    <definedName name="BUSCARG" localSheetId="39">#REF!</definedName>
    <definedName name="BUSCARG" localSheetId="40">#REF!</definedName>
    <definedName name="BUSCARG" localSheetId="41">#REF!</definedName>
    <definedName name="BUSCARG" localSheetId="50">#REF!</definedName>
    <definedName name="BUSCARG">#REF!</definedName>
    <definedName name="CARGA" localSheetId="4">#REF!</definedName>
    <definedName name="CARGA" localSheetId="6">#REF!</definedName>
    <definedName name="CARGA" localSheetId="7">#REF!</definedName>
    <definedName name="CARGA" localSheetId="8">#REF!</definedName>
    <definedName name="CARGA" localSheetId="9">#REF!</definedName>
    <definedName name="CARGA" localSheetId="10">#REF!</definedName>
    <definedName name="CARGA" localSheetId="11">#REF!</definedName>
    <definedName name="CARGA" localSheetId="12">#REF!</definedName>
    <definedName name="CARGA" localSheetId="13">#REF!</definedName>
    <definedName name="CARGA" localSheetId="34">#REF!</definedName>
    <definedName name="CARGA" localSheetId="39">#REF!</definedName>
    <definedName name="CARGA" localSheetId="40">#REF!</definedName>
    <definedName name="CARGA" localSheetId="41">#REF!</definedName>
    <definedName name="CARGA" localSheetId="50">#REF!</definedName>
    <definedName name="CARGA">#REF!</definedName>
    <definedName name="CHEQUEO" localSheetId="4">#REF!</definedName>
    <definedName name="CHEQUEO" localSheetId="6">#REF!</definedName>
    <definedName name="CHEQUEO" localSheetId="7">#REF!</definedName>
    <definedName name="CHEQUEO" localSheetId="8">#REF!</definedName>
    <definedName name="CHEQUEO" localSheetId="9">#REF!</definedName>
    <definedName name="CHEQUEO" localSheetId="10">#REF!</definedName>
    <definedName name="CHEQUEO" localSheetId="11">#REF!</definedName>
    <definedName name="CHEQUEO" localSheetId="12">#REF!</definedName>
    <definedName name="CHEQUEO" localSheetId="13">#REF!</definedName>
    <definedName name="CHEQUEO" localSheetId="34">#REF!</definedName>
    <definedName name="CHEQUEO" localSheetId="39">#REF!</definedName>
    <definedName name="CHEQUEO" localSheetId="40">#REF!</definedName>
    <definedName name="CHEQUEO" localSheetId="41">#REF!</definedName>
    <definedName name="CHEQUEO" localSheetId="50">#REF!</definedName>
    <definedName name="CHEQUEO">#REF!</definedName>
    <definedName name="CODCULT" localSheetId="4">#REF!</definedName>
    <definedName name="CODCULT" localSheetId="6">#REF!</definedName>
    <definedName name="CODCULT" localSheetId="7">#REF!</definedName>
    <definedName name="CODCULT" localSheetId="8">#REF!</definedName>
    <definedName name="CODCULT" localSheetId="9">#REF!</definedName>
    <definedName name="CODCULT" localSheetId="10">#REF!</definedName>
    <definedName name="CODCULT" localSheetId="11">#REF!</definedName>
    <definedName name="CODCULT" localSheetId="12">#REF!</definedName>
    <definedName name="CODCULT" localSheetId="13">#REF!</definedName>
    <definedName name="CODCULT" localSheetId="34">#REF!</definedName>
    <definedName name="CODCULT" localSheetId="39">#REF!</definedName>
    <definedName name="CODCULT" localSheetId="40">#REF!</definedName>
    <definedName name="CODCULT" localSheetId="41">#REF!</definedName>
    <definedName name="CODCULT" localSheetId="50">#REF!</definedName>
    <definedName name="CODCULT">#REF!</definedName>
    <definedName name="CODGRUP" localSheetId="4">#REF!</definedName>
    <definedName name="CODGRUP" localSheetId="6">#REF!</definedName>
    <definedName name="CODGRUP" localSheetId="7">#REF!</definedName>
    <definedName name="CODGRUP" localSheetId="8">#REF!</definedName>
    <definedName name="CODGRUP" localSheetId="9">#REF!</definedName>
    <definedName name="CODGRUP" localSheetId="10">#REF!</definedName>
    <definedName name="CODGRUP" localSheetId="11">#REF!</definedName>
    <definedName name="CODGRUP" localSheetId="12">#REF!</definedName>
    <definedName name="CODGRUP" localSheetId="13">#REF!</definedName>
    <definedName name="CODGRUP" localSheetId="34">#REF!</definedName>
    <definedName name="CODGRUP" localSheetId="39">#REF!</definedName>
    <definedName name="CODGRUP" localSheetId="40">#REF!</definedName>
    <definedName name="CODGRUP" localSheetId="41">#REF!</definedName>
    <definedName name="CODGRUP" localSheetId="50">#REF!</definedName>
    <definedName name="CODGRUP">#REF!</definedName>
    <definedName name="COSECHA" localSheetId="4">#REF!</definedName>
    <definedName name="COSECHA" localSheetId="6">#REF!</definedName>
    <definedName name="COSECHA" localSheetId="7">#REF!</definedName>
    <definedName name="COSECHA" localSheetId="8">#REF!</definedName>
    <definedName name="COSECHA" localSheetId="9">#REF!</definedName>
    <definedName name="COSECHA" localSheetId="10">#REF!</definedName>
    <definedName name="COSECHA" localSheetId="11">#REF!</definedName>
    <definedName name="COSECHA" localSheetId="12">#REF!</definedName>
    <definedName name="COSECHA" localSheetId="13">#REF!</definedName>
    <definedName name="COSECHA" localSheetId="34">#REF!</definedName>
    <definedName name="COSECHA" localSheetId="39">#REF!</definedName>
    <definedName name="COSECHA" localSheetId="40">#REF!</definedName>
    <definedName name="COSECHA" localSheetId="41">#REF!</definedName>
    <definedName name="COSECHA" localSheetId="50">#REF!</definedName>
    <definedName name="COSECHA">#REF!</definedName>
    <definedName name="_xlnm.Criteria" localSheetId="4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 localSheetId="9">#REF!</definedName>
    <definedName name="_xlnm.Criteria" localSheetId="10">#REF!</definedName>
    <definedName name="_xlnm.Criteria" localSheetId="11">#REF!</definedName>
    <definedName name="_xlnm.Criteria" localSheetId="12">#REF!</definedName>
    <definedName name="_xlnm.Criteria" localSheetId="13">#REF!</definedName>
    <definedName name="_xlnm.Criteria" localSheetId="34">#REF!</definedName>
    <definedName name="_xlnm.Criteria" localSheetId="39">#REF!</definedName>
    <definedName name="_xlnm.Criteria" localSheetId="40">#REF!</definedName>
    <definedName name="_xlnm.Criteria" localSheetId="41">#REF!</definedName>
    <definedName name="_xlnm.Criteria" localSheetId="50">#REF!</definedName>
    <definedName name="_xlnm.Criteria">#REF!</definedName>
    <definedName name="CUAD" localSheetId="4">#REF!</definedName>
    <definedName name="CUAD" localSheetId="6">#REF!</definedName>
    <definedName name="CUAD" localSheetId="7">#REF!</definedName>
    <definedName name="CUAD" localSheetId="8">#REF!</definedName>
    <definedName name="CUAD" localSheetId="9">#REF!</definedName>
    <definedName name="CUAD" localSheetId="10">#REF!</definedName>
    <definedName name="CUAD" localSheetId="11">#REF!</definedName>
    <definedName name="CUAD" localSheetId="12">#REF!</definedName>
    <definedName name="CUAD" localSheetId="13">#REF!</definedName>
    <definedName name="CUAD" localSheetId="34">#REF!</definedName>
    <definedName name="CUAD" localSheetId="39">#REF!</definedName>
    <definedName name="CUAD" localSheetId="40">#REF!</definedName>
    <definedName name="CUAD" localSheetId="41">#REF!</definedName>
    <definedName name="CUAD" localSheetId="50">#REF!</definedName>
    <definedName name="CUAD">#REF!</definedName>
    <definedName name="CUADRO" localSheetId="4">#REF!</definedName>
    <definedName name="CUADRO" localSheetId="6">#REF!</definedName>
    <definedName name="CUADRO" localSheetId="7">#REF!</definedName>
    <definedName name="CUADRO" localSheetId="8">#REF!</definedName>
    <definedName name="CUADRO" localSheetId="9">#REF!</definedName>
    <definedName name="CUADRO" localSheetId="10">#REF!</definedName>
    <definedName name="CUADRO" localSheetId="11">#REF!</definedName>
    <definedName name="CUADRO" localSheetId="12">#REF!</definedName>
    <definedName name="CUADRO" localSheetId="13">#REF!</definedName>
    <definedName name="CUADRO" localSheetId="34">#REF!</definedName>
    <definedName name="CUADRO" localSheetId="39">#REF!</definedName>
    <definedName name="CUADRO" localSheetId="40">#REF!</definedName>
    <definedName name="CUADRO" localSheetId="41">#REF!</definedName>
    <definedName name="CUADRO" localSheetId="50">#REF!</definedName>
    <definedName name="CUADRO">#REF!</definedName>
    <definedName name="CULTSEÑA" localSheetId="4">#REF!</definedName>
    <definedName name="CULTSEÑA" localSheetId="6">#REF!</definedName>
    <definedName name="CULTSEÑA" localSheetId="7">#REF!</definedName>
    <definedName name="CULTSEÑA" localSheetId="8">#REF!</definedName>
    <definedName name="CULTSEÑA" localSheetId="9">#REF!</definedName>
    <definedName name="CULTSEÑA" localSheetId="10">#REF!</definedName>
    <definedName name="CULTSEÑA" localSheetId="11">#REF!</definedName>
    <definedName name="CULTSEÑA" localSheetId="12">#REF!</definedName>
    <definedName name="CULTSEÑA" localSheetId="13">#REF!</definedName>
    <definedName name="CULTSEÑA" localSheetId="34">#REF!</definedName>
    <definedName name="CULTSEÑA" localSheetId="39">#REF!</definedName>
    <definedName name="CULTSEÑA" localSheetId="40">#REF!</definedName>
    <definedName name="CULTSEÑA" localSheetId="41">#REF!</definedName>
    <definedName name="CULTSEÑA" localSheetId="50">#REF!</definedName>
    <definedName name="CULTSEÑA">#REF!</definedName>
    <definedName name="DECENA" localSheetId="4">#REF!</definedName>
    <definedName name="DECENA" localSheetId="6">#REF!</definedName>
    <definedName name="DECENA" localSheetId="7">#REF!</definedName>
    <definedName name="DECENA" localSheetId="8">#REF!</definedName>
    <definedName name="DECENA" localSheetId="9">#REF!</definedName>
    <definedName name="DECENA" localSheetId="10">#REF!</definedName>
    <definedName name="DECENA" localSheetId="11">#REF!</definedName>
    <definedName name="DECENA" localSheetId="12">#REF!</definedName>
    <definedName name="DECENA" localSheetId="13">#REF!</definedName>
    <definedName name="DECENA" localSheetId="34">#REF!</definedName>
    <definedName name="DECENA" localSheetId="39">#REF!</definedName>
    <definedName name="DECENA" localSheetId="40">#REF!</definedName>
    <definedName name="DECENA" localSheetId="41">#REF!</definedName>
    <definedName name="DECENA" localSheetId="50">#REF!</definedName>
    <definedName name="DECENA">#REF!</definedName>
    <definedName name="DESCARGA" localSheetId="4">#REF!</definedName>
    <definedName name="DESCARGA" localSheetId="6">#REF!</definedName>
    <definedName name="DESCARGA" localSheetId="7">#REF!</definedName>
    <definedName name="DESCARGA" localSheetId="8">#REF!</definedName>
    <definedName name="DESCARGA" localSheetId="9">#REF!</definedName>
    <definedName name="DESCARGA" localSheetId="10">#REF!</definedName>
    <definedName name="DESCARGA" localSheetId="11">#REF!</definedName>
    <definedName name="DESCARGA" localSheetId="12">#REF!</definedName>
    <definedName name="DESCARGA" localSheetId="13">#REF!</definedName>
    <definedName name="DESCARGA" localSheetId="34">#REF!</definedName>
    <definedName name="DESCARGA" localSheetId="39">#REF!</definedName>
    <definedName name="DESCARGA" localSheetId="40">#REF!</definedName>
    <definedName name="DESCARGA" localSheetId="41">#REF!</definedName>
    <definedName name="DESCARGA" localSheetId="50">#REF!</definedName>
    <definedName name="DESCARGA">#REF!</definedName>
    <definedName name="DESTINO" localSheetId="4">#REF!</definedName>
    <definedName name="DESTINO" localSheetId="6">#REF!</definedName>
    <definedName name="DESTINO" localSheetId="7">#REF!</definedName>
    <definedName name="DESTINO" localSheetId="8">#REF!</definedName>
    <definedName name="DESTINO" localSheetId="9">#REF!</definedName>
    <definedName name="DESTINO" localSheetId="10">#REF!</definedName>
    <definedName name="DESTINO" localSheetId="11">#REF!</definedName>
    <definedName name="DESTINO" localSheetId="12">#REF!</definedName>
    <definedName name="DESTINO" localSheetId="13">#REF!</definedName>
    <definedName name="DESTINO" localSheetId="34">#REF!</definedName>
    <definedName name="DESTINO" localSheetId="39">#REF!</definedName>
    <definedName name="DESTINO" localSheetId="40">#REF!</definedName>
    <definedName name="DESTINO" localSheetId="41">#REF!</definedName>
    <definedName name="DESTINO" localSheetId="50">#REF!</definedName>
    <definedName name="DESTINO">#REF!</definedName>
    <definedName name="EXPORTAR" localSheetId="4">#REF!</definedName>
    <definedName name="EXPORTAR" localSheetId="6">#REF!</definedName>
    <definedName name="EXPORTAR" localSheetId="7">#REF!</definedName>
    <definedName name="EXPORTAR" localSheetId="8">#REF!</definedName>
    <definedName name="EXPORTAR" localSheetId="9">#REF!</definedName>
    <definedName name="EXPORTAR" localSheetId="10">#REF!</definedName>
    <definedName name="EXPORTAR" localSheetId="11">#REF!</definedName>
    <definedName name="EXPORTAR" localSheetId="12">#REF!</definedName>
    <definedName name="EXPORTAR" localSheetId="13">#REF!</definedName>
    <definedName name="EXPORTAR" localSheetId="34">#REF!</definedName>
    <definedName name="EXPORTAR" localSheetId="39">#REF!</definedName>
    <definedName name="EXPORTAR" localSheetId="40">#REF!</definedName>
    <definedName name="EXPORTAR" localSheetId="41">#REF!</definedName>
    <definedName name="EXPORTAR" localSheetId="50">#REF!</definedName>
    <definedName name="EXPORTAR">#REF!</definedName>
    <definedName name="FILA" localSheetId="4">#REF!</definedName>
    <definedName name="FILA" localSheetId="6">#REF!</definedName>
    <definedName name="FILA" localSheetId="7">#REF!</definedName>
    <definedName name="FILA" localSheetId="8">#REF!</definedName>
    <definedName name="FILA" localSheetId="9">#REF!</definedName>
    <definedName name="FILA" localSheetId="10">#REF!</definedName>
    <definedName name="FILA" localSheetId="11">#REF!</definedName>
    <definedName name="FILA" localSheetId="12">#REF!</definedName>
    <definedName name="FILA" localSheetId="13">#REF!</definedName>
    <definedName name="FILA" localSheetId="34">#REF!</definedName>
    <definedName name="FILA" localSheetId="39">#REF!</definedName>
    <definedName name="FILA" localSheetId="40">#REF!</definedName>
    <definedName name="FILA" localSheetId="41">#REF!</definedName>
    <definedName name="FILA" localSheetId="50">#REF!</definedName>
    <definedName name="FILA">#REF!</definedName>
    <definedName name="GRUPSEÑA" localSheetId="4">#REF!</definedName>
    <definedName name="GRUPSEÑA" localSheetId="6">#REF!</definedName>
    <definedName name="GRUPSEÑA" localSheetId="7">#REF!</definedName>
    <definedName name="GRUPSEÑA" localSheetId="8">#REF!</definedName>
    <definedName name="GRUPSEÑA" localSheetId="9">#REF!</definedName>
    <definedName name="GRUPSEÑA" localSheetId="10">#REF!</definedName>
    <definedName name="GRUPSEÑA" localSheetId="11">#REF!</definedName>
    <definedName name="GRUPSEÑA" localSheetId="12">#REF!</definedName>
    <definedName name="GRUPSEÑA" localSheetId="13">#REF!</definedName>
    <definedName name="GRUPSEÑA" localSheetId="34">#REF!</definedName>
    <definedName name="GRUPSEÑA" localSheetId="39">#REF!</definedName>
    <definedName name="GRUPSEÑA" localSheetId="40">#REF!</definedName>
    <definedName name="GRUPSEÑA" localSheetId="41">#REF!</definedName>
    <definedName name="GRUPSEÑA" localSheetId="50">#REF!</definedName>
    <definedName name="GRUPSEÑA">#REF!</definedName>
    <definedName name="GUION" localSheetId="2">#REF!</definedName>
    <definedName name="GUION" localSheetId="4">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 localSheetId="10">#REF!</definedName>
    <definedName name="GUION" localSheetId="11">#REF!</definedName>
    <definedName name="GUION" localSheetId="12">#REF!</definedName>
    <definedName name="GUION" localSheetId="13">#REF!</definedName>
    <definedName name="GUION" localSheetId="39">#REF!</definedName>
    <definedName name="GUION" localSheetId="40">#REF!</definedName>
    <definedName name="GUION" localSheetId="41">#REF!</definedName>
    <definedName name="GUION" localSheetId="50">#REF!</definedName>
    <definedName name="GUION">#REF!</definedName>
    <definedName name="hgvnhgj" localSheetId="6">'[14]3.1'!#REF!</definedName>
    <definedName name="hgvnhgj" localSheetId="7">'[14]3.1'!#REF!</definedName>
    <definedName name="hgvnhgj" localSheetId="8">'[14]3.1'!#REF!</definedName>
    <definedName name="hgvnhgj" localSheetId="9">'[14]3.1'!#REF!</definedName>
    <definedName name="hgvnhgj" localSheetId="10">'[14]3.1'!#REF!</definedName>
    <definedName name="hgvnhgj" localSheetId="11">'[14]3.1'!#REF!</definedName>
    <definedName name="hgvnhgj" localSheetId="12">'[14]3.1'!#REF!</definedName>
    <definedName name="hgvnhgj" localSheetId="13">'[14]3.1'!#REF!</definedName>
    <definedName name="hgvnhgj">'[14]3.1'!#REF!</definedName>
    <definedName name="IMP" localSheetId="4">#REF!</definedName>
    <definedName name="IMP" localSheetId="6">#REF!</definedName>
    <definedName name="IMP" localSheetId="7">#REF!</definedName>
    <definedName name="IMP" localSheetId="8">#REF!</definedName>
    <definedName name="IMP" localSheetId="9">#REF!</definedName>
    <definedName name="IMP" localSheetId="10">#REF!</definedName>
    <definedName name="IMP" localSheetId="11">#REF!</definedName>
    <definedName name="IMP" localSheetId="12">#REF!</definedName>
    <definedName name="IMP" localSheetId="13">#REF!</definedName>
    <definedName name="IMP" localSheetId="34">#REF!</definedName>
    <definedName name="IMP" localSheetId="39">#REF!</definedName>
    <definedName name="IMP" localSheetId="40">#REF!</definedName>
    <definedName name="IMP" localSheetId="41">#REF!</definedName>
    <definedName name="IMP" localSheetId="50">#REF!</definedName>
    <definedName name="IMP">#REF!</definedName>
    <definedName name="IMPR" localSheetId="4">#REF!</definedName>
    <definedName name="IMPR" localSheetId="6">#REF!</definedName>
    <definedName name="IMPR" localSheetId="7">#REF!</definedName>
    <definedName name="IMPR" localSheetId="8">#REF!</definedName>
    <definedName name="IMPR" localSheetId="9">#REF!</definedName>
    <definedName name="IMPR" localSheetId="10">#REF!</definedName>
    <definedName name="IMPR" localSheetId="11">#REF!</definedName>
    <definedName name="IMPR" localSheetId="12">#REF!</definedName>
    <definedName name="IMPR" localSheetId="13">#REF!</definedName>
    <definedName name="IMPR" localSheetId="34">#REF!</definedName>
    <definedName name="IMPR" localSheetId="39">#REF!</definedName>
    <definedName name="IMPR" localSheetId="40">#REF!</definedName>
    <definedName name="IMPR" localSheetId="41">#REF!</definedName>
    <definedName name="IMPR" localSheetId="50">#REF!</definedName>
    <definedName name="IMPR">#REF!</definedName>
    <definedName name="IMPRIMIR" localSheetId="4">#REF!</definedName>
    <definedName name="IMPRIMIR" localSheetId="6">#REF!</definedName>
    <definedName name="IMPRIMIR" localSheetId="7">#REF!</definedName>
    <definedName name="IMPRIMIR" localSheetId="8">#REF!</definedName>
    <definedName name="IMPRIMIR" localSheetId="9">#REF!</definedName>
    <definedName name="IMPRIMIR" localSheetId="10">#REF!</definedName>
    <definedName name="IMPRIMIR" localSheetId="11">#REF!</definedName>
    <definedName name="IMPRIMIR" localSheetId="12">#REF!</definedName>
    <definedName name="IMPRIMIR" localSheetId="13">#REF!</definedName>
    <definedName name="IMPRIMIR" localSheetId="34">#REF!</definedName>
    <definedName name="IMPRIMIR" localSheetId="39">#REF!</definedName>
    <definedName name="IMPRIMIR" localSheetId="40">#REF!</definedName>
    <definedName name="IMPRIMIR" localSheetId="41">#REF!</definedName>
    <definedName name="IMPRIMIR" localSheetId="50">#REF!</definedName>
    <definedName name="IMPRIMIR">#REF!</definedName>
    <definedName name="Imprimir_área_IM" localSheetId="2">#REF!</definedName>
    <definedName name="Imprimir_área_IM" localSheetId="14">#REF!</definedName>
    <definedName name="Imprimir_área_IM" localSheetId="15">#REF!</definedName>
    <definedName name="Imprimir_área_IM" localSheetId="16">'10.1.6.1'!$B$7</definedName>
    <definedName name="Imprimir_área_IM" localSheetId="17">'10.1.6.2'!#REF!</definedName>
    <definedName name="Imprimir_área_IM" localSheetId="18">#REF!</definedName>
    <definedName name="Imprimir_área_IM" localSheetId="19">#REF!</definedName>
    <definedName name="Imprimir_área_IM" localSheetId="20">'10.1.6.5'!#REF!</definedName>
    <definedName name="Imprimir_área_IM" localSheetId="45">'10.4.2.2'!#REF!</definedName>
    <definedName name="Imprimir_área_IM" localSheetId="46">'10.4.3.1'!#REF!</definedName>
    <definedName name="Imprimir_área_IM" localSheetId="48">'10.4.3.2'!#REF!</definedName>
    <definedName name="Imprimir_área_IM">'10.1.6.6'!$A$3:$A$36</definedName>
    <definedName name="kk" localSheetId="4" hidden="1">'[9]19.14-15'!#REF!</definedName>
    <definedName name="kk" localSheetId="6" hidden="1">'[9]19.14-15'!#REF!</definedName>
    <definedName name="kk" localSheetId="7" hidden="1">'[9]19.14-15'!#REF!</definedName>
    <definedName name="kk" localSheetId="8" hidden="1">'[9]19.14-15'!#REF!</definedName>
    <definedName name="kk" localSheetId="9" hidden="1">'[9]19.14-15'!#REF!</definedName>
    <definedName name="kk" localSheetId="10" hidden="1">'[9]19.14-15'!#REF!</definedName>
    <definedName name="kk" localSheetId="11" hidden="1">'[9]19.14-15'!#REF!</definedName>
    <definedName name="kk" localSheetId="12" hidden="1">'[9]19.14-15'!#REF!</definedName>
    <definedName name="kk" localSheetId="13" hidden="1">'[9]19.14-15'!#REF!</definedName>
    <definedName name="kk" localSheetId="39" hidden="1">'[9]19.14-15'!#REF!</definedName>
    <definedName name="kk" localSheetId="40" hidden="1">'[9]19.14-15'!#REF!</definedName>
    <definedName name="kk" localSheetId="41" hidden="1">'[9]19.14-15'!#REF!</definedName>
    <definedName name="kk" localSheetId="50" hidden="1">'[9]19.14-15'!#REF!</definedName>
    <definedName name="kk" hidden="1">'[9]19.14-15'!#REF!</definedName>
    <definedName name="kkjkj" localSheetId="4">#REF!</definedName>
    <definedName name="kkjkj" localSheetId="6">#REF!</definedName>
    <definedName name="kkjkj" localSheetId="7">#REF!</definedName>
    <definedName name="kkjkj" localSheetId="8">#REF!</definedName>
    <definedName name="kkjkj" localSheetId="9">#REF!</definedName>
    <definedName name="kkjkj" localSheetId="10">#REF!</definedName>
    <definedName name="kkjkj" localSheetId="11">#REF!</definedName>
    <definedName name="kkjkj" localSheetId="12">#REF!</definedName>
    <definedName name="kkjkj" localSheetId="13">#REF!</definedName>
    <definedName name="kkjkj" localSheetId="39">#REF!</definedName>
    <definedName name="kkjkj" localSheetId="40">#REF!</definedName>
    <definedName name="kkjkj" localSheetId="41">#REF!</definedName>
    <definedName name="kkjkj" localSheetId="50">#REF!</definedName>
    <definedName name="kkjkj">#REF!</definedName>
    <definedName name="l" localSheetId="4">'[14]3.1'!#REF!</definedName>
    <definedName name="l" localSheetId="6">'[14]3.1'!#REF!</definedName>
    <definedName name="l" localSheetId="7">'[14]3.1'!#REF!</definedName>
    <definedName name="l" localSheetId="8">'[14]3.1'!#REF!</definedName>
    <definedName name="l" localSheetId="9">'[14]3.1'!#REF!</definedName>
    <definedName name="l" localSheetId="10">'[14]3.1'!#REF!</definedName>
    <definedName name="l" localSheetId="11">'[14]3.1'!#REF!</definedName>
    <definedName name="l" localSheetId="12">'[14]3.1'!#REF!</definedName>
    <definedName name="l" localSheetId="13">'[14]3.1'!#REF!</definedName>
    <definedName name="l" localSheetId="39">'[14]3.1'!#REF!</definedName>
    <definedName name="l" localSheetId="40">'[14]3.1'!#REF!</definedName>
    <definedName name="l" localSheetId="41">'[14]3.1'!#REF!</definedName>
    <definedName name="l" localSheetId="50">'[14]3.1'!#REF!</definedName>
    <definedName name="l">'[14]3.1'!#REF!</definedName>
    <definedName name="LISTAS" localSheetId="4">#REF!</definedName>
    <definedName name="LISTAS" localSheetId="6">#REF!</definedName>
    <definedName name="LISTAS" localSheetId="7">#REF!</definedName>
    <definedName name="LISTAS" localSheetId="8">#REF!</definedName>
    <definedName name="LISTAS" localSheetId="9">#REF!</definedName>
    <definedName name="LISTAS" localSheetId="10">#REF!</definedName>
    <definedName name="LISTAS" localSheetId="11">#REF!</definedName>
    <definedName name="LISTAS" localSheetId="12">#REF!</definedName>
    <definedName name="LISTAS" localSheetId="13">#REF!</definedName>
    <definedName name="LISTAS" localSheetId="34">#REF!</definedName>
    <definedName name="LISTAS" localSheetId="39">#REF!</definedName>
    <definedName name="LISTAS" localSheetId="40">#REF!</definedName>
    <definedName name="LISTAS" localSheetId="41">#REF!</definedName>
    <definedName name="LISTAS" localSheetId="50">#REF!</definedName>
    <definedName name="LISTAS">#REF!</definedName>
    <definedName name="MENSAJE" localSheetId="4">#REF!</definedName>
    <definedName name="MENSAJE" localSheetId="6">#REF!</definedName>
    <definedName name="MENSAJE" localSheetId="7">#REF!</definedName>
    <definedName name="MENSAJE" localSheetId="8">#REF!</definedName>
    <definedName name="MENSAJE" localSheetId="9">#REF!</definedName>
    <definedName name="MENSAJE" localSheetId="10">#REF!</definedName>
    <definedName name="MENSAJE" localSheetId="11">#REF!</definedName>
    <definedName name="MENSAJE" localSheetId="12">#REF!</definedName>
    <definedName name="MENSAJE" localSheetId="13">#REF!</definedName>
    <definedName name="MENSAJE" localSheetId="34">#REF!</definedName>
    <definedName name="MENSAJE" localSheetId="39">#REF!</definedName>
    <definedName name="MENSAJE" localSheetId="40">#REF!</definedName>
    <definedName name="MENSAJE" localSheetId="41">#REF!</definedName>
    <definedName name="MENSAJE" localSheetId="50">#REF!</definedName>
    <definedName name="MENSAJE">#REF!</definedName>
    <definedName name="MENU" localSheetId="4">#REF!</definedName>
    <definedName name="MENU" localSheetId="6">#REF!</definedName>
    <definedName name="MENU" localSheetId="7">#REF!</definedName>
    <definedName name="MENU" localSheetId="8">#REF!</definedName>
    <definedName name="MENU" localSheetId="9">#REF!</definedName>
    <definedName name="MENU" localSheetId="10">#REF!</definedName>
    <definedName name="MENU" localSheetId="11">#REF!</definedName>
    <definedName name="MENU" localSheetId="12">#REF!</definedName>
    <definedName name="MENU" localSheetId="13">#REF!</definedName>
    <definedName name="MENU" localSheetId="34">#REF!</definedName>
    <definedName name="MENU" localSheetId="39">#REF!</definedName>
    <definedName name="MENU" localSheetId="40">#REF!</definedName>
    <definedName name="MENU" localSheetId="41">#REF!</definedName>
    <definedName name="MENU" localSheetId="50">#REF!</definedName>
    <definedName name="MENU">#REF!</definedName>
    <definedName name="NOMCULT" localSheetId="4">#REF!</definedName>
    <definedName name="NOMCULT" localSheetId="6">#REF!</definedName>
    <definedName name="NOMCULT" localSheetId="7">#REF!</definedName>
    <definedName name="NOMCULT" localSheetId="8">#REF!</definedName>
    <definedName name="NOMCULT" localSheetId="9">#REF!</definedName>
    <definedName name="NOMCULT" localSheetId="10">#REF!</definedName>
    <definedName name="NOMCULT" localSheetId="11">#REF!</definedName>
    <definedName name="NOMCULT" localSheetId="12">#REF!</definedName>
    <definedName name="NOMCULT" localSheetId="13">#REF!</definedName>
    <definedName name="NOMCULT" localSheetId="34">#REF!</definedName>
    <definedName name="NOMCULT" localSheetId="39">#REF!</definedName>
    <definedName name="NOMCULT" localSheetId="40">#REF!</definedName>
    <definedName name="NOMCULT" localSheetId="41">#REF!</definedName>
    <definedName name="NOMCULT" localSheetId="50">#REF!</definedName>
    <definedName name="NOMCULT">#REF!</definedName>
    <definedName name="NOMGRUP" localSheetId="4">#REF!</definedName>
    <definedName name="NOMGRUP" localSheetId="6">#REF!</definedName>
    <definedName name="NOMGRUP" localSheetId="7">#REF!</definedName>
    <definedName name="NOMGRUP" localSheetId="8">#REF!</definedName>
    <definedName name="NOMGRUP" localSheetId="9">#REF!</definedName>
    <definedName name="NOMGRUP" localSheetId="10">#REF!</definedName>
    <definedName name="NOMGRUP" localSheetId="11">#REF!</definedName>
    <definedName name="NOMGRUP" localSheetId="12">#REF!</definedName>
    <definedName name="NOMGRUP" localSheetId="13">#REF!</definedName>
    <definedName name="NOMGRUP" localSheetId="34">#REF!</definedName>
    <definedName name="NOMGRUP" localSheetId="39">#REF!</definedName>
    <definedName name="NOMGRUP" localSheetId="40">#REF!</definedName>
    <definedName name="NOMGRUP" localSheetId="41">#REF!</definedName>
    <definedName name="NOMGRUP" localSheetId="50">#REF!</definedName>
    <definedName name="NOMGRUP">#REF!</definedName>
    <definedName name="PEP" localSheetId="2">[12]GANADE1!$B$79</definedName>
    <definedName name="PEP">[13]GANADE1!$B$79</definedName>
    <definedName name="REGI" localSheetId="4">#REF!</definedName>
    <definedName name="REGI" localSheetId="6">#REF!</definedName>
    <definedName name="REGI" localSheetId="7">#REF!</definedName>
    <definedName name="REGI" localSheetId="8">#REF!</definedName>
    <definedName name="REGI" localSheetId="9">#REF!</definedName>
    <definedName name="REGI" localSheetId="10">#REF!</definedName>
    <definedName name="REGI" localSheetId="11">#REF!</definedName>
    <definedName name="REGI" localSheetId="12">#REF!</definedName>
    <definedName name="REGI" localSheetId="13">#REF!</definedName>
    <definedName name="REGI" localSheetId="34">#REF!</definedName>
    <definedName name="REGI" localSheetId="39">#REF!</definedName>
    <definedName name="REGI" localSheetId="40">#REF!</definedName>
    <definedName name="REGI" localSheetId="41">#REF!</definedName>
    <definedName name="REGI" localSheetId="50">#REF!</definedName>
    <definedName name="REGI">#REF!</definedName>
    <definedName name="REGISTRO" localSheetId="4">#REF!</definedName>
    <definedName name="REGISTRO" localSheetId="6">#REF!</definedName>
    <definedName name="REGISTRO" localSheetId="7">#REF!</definedName>
    <definedName name="REGISTRO" localSheetId="8">#REF!</definedName>
    <definedName name="REGISTRO" localSheetId="9">#REF!</definedName>
    <definedName name="REGISTRO" localSheetId="10">#REF!</definedName>
    <definedName name="REGISTRO" localSheetId="11">#REF!</definedName>
    <definedName name="REGISTRO" localSheetId="12">#REF!</definedName>
    <definedName name="REGISTRO" localSheetId="13">#REF!</definedName>
    <definedName name="REGISTRO" localSheetId="34">#REF!</definedName>
    <definedName name="REGISTRO" localSheetId="39">#REF!</definedName>
    <definedName name="REGISTRO" localSheetId="40">#REF!</definedName>
    <definedName name="REGISTRO" localSheetId="41">#REF!</definedName>
    <definedName name="REGISTRO" localSheetId="50">#REF!</definedName>
    <definedName name="REGISTRO">#REF!</definedName>
    <definedName name="RELLENAR" localSheetId="4">#REF!</definedName>
    <definedName name="RELLENAR" localSheetId="6">#REF!</definedName>
    <definedName name="RELLENAR" localSheetId="7">#REF!</definedName>
    <definedName name="RELLENAR" localSheetId="8">#REF!</definedName>
    <definedName name="RELLENAR" localSheetId="9">#REF!</definedName>
    <definedName name="RELLENAR" localSheetId="10">#REF!</definedName>
    <definedName name="RELLENAR" localSheetId="11">#REF!</definedName>
    <definedName name="RELLENAR" localSheetId="12">#REF!</definedName>
    <definedName name="RELLENAR" localSheetId="13">#REF!</definedName>
    <definedName name="RELLENAR" localSheetId="34">#REF!</definedName>
    <definedName name="RELLENAR" localSheetId="39">#REF!</definedName>
    <definedName name="RELLENAR" localSheetId="40">#REF!</definedName>
    <definedName name="RELLENAR" localSheetId="41">#REF!</definedName>
    <definedName name="RELLENAR" localSheetId="50">#REF!</definedName>
    <definedName name="RELLENAR">#REF!</definedName>
    <definedName name="REND1" localSheetId="4">#REF!</definedName>
    <definedName name="REND1" localSheetId="6">#REF!</definedName>
    <definedName name="REND1" localSheetId="7">#REF!</definedName>
    <definedName name="REND1" localSheetId="8">#REF!</definedName>
    <definedName name="REND1" localSheetId="9">#REF!</definedName>
    <definedName name="REND1" localSheetId="10">#REF!</definedName>
    <definedName name="REND1" localSheetId="11">#REF!</definedName>
    <definedName name="REND1" localSheetId="12">#REF!</definedName>
    <definedName name="REND1" localSheetId="13">#REF!</definedName>
    <definedName name="REND1" localSheetId="34">#REF!</definedName>
    <definedName name="REND1" localSheetId="39">#REF!</definedName>
    <definedName name="REND1" localSheetId="40">#REF!</definedName>
    <definedName name="REND1" localSheetId="41">#REF!</definedName>
    <definedName name="REND1" localSheetId="50">#REF!</definedName>
    <definedName name="REND1">#REF!</definedName>
    <definedName name="REND2" localSheetId="4">#REF!</definedName>
    <definedName name="REND2" localSheetId="6">#REF!</definedName>
    <definedName name="REND2" localSheetId="7">#REF!</definedName>
    <definedName name="REND2" localSheetId="8">#REF!</definedName>
    <definedName name="REND2" localSheetId="9">#REF!</definedName>
    <definedName name="REND2" localSheetId="10">#REF!</definedName>
    <definedName name="REND2" localSheetId="11">#REF!</definedName>
    <definedName name="REND2" localSheetId="12">#REF!</definedName>
    <definedName name="REND2" localSheetId="13">#REF!</definedName>
    <definedName name="REND2" localSheetId="34">#REF!</definedName>
    <definedName name="REND2" localSheetId="39">#REF!</definedName>
    <definedName name="REND2" localSheetId="40">#REF!</definedName>
    <definedName name="REND2" localSheetId="41">#REF!</definedName>
    <definedName name="REND2" localSheetId="50">#REF!</definedName>
    <definedName name="REND2">#REF!</definedName>
    <definedName name="REND3" localSheetId="4">#REF!</definedName>
    <definedName name="REND3" localSheetId="6">#REF!</definedName>
    <definedName name="REND3" localSheetId="7">#REF!</definedName>
    <definedName name="REND3" localSheetId="8">#REF!</definedName>
    <definedName name="REND3" localSheetId="9">#REF!</definedName>
    <definedName name="REND3" localSheetId="10">#REF!</definedName>
    <definedName name="REND3" localSheetId="11">#REF!</definedName>
    <definedName name="REND3" localSheetId="12">#REF!</definedName>
    <definedName name="REND3" localSheetId="13">#REF!</definedName>
    <definedName name="REND3" localSheetId="34">#REF!</definedName>
    <definedName name="REND3" localSheetId="39">#REF!</definedName>
    <definedName name="REND3" localSheetId="40">#REF!</definedName>
    <definedName name="REND3" localSheetId="41">#REF!</definedName>
    <definedName name="REND3" localSheetId="50">#REF!</definedName>
    <definedName name="REND3">#REF!</definedName>
    <definedName name="RUTINA" localSheetId="2">#REF!</definedName>
    <definedName name="RUTINA" localSheetId="4">#REF!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0">#REF!</definedName>
    <definedName name="RUTINA" localSheetId="11">#REF!</definedName>
    <definedName name="RUTINA" localSheetId="12">#REF!</definedName>
    <definedName name="RUTINA" localSheetId="13">#REF!</definedName>
    <definedName name="RUTINA" localSheetId="39">#REF!</definedName>
    <definedName name="RUTINA" localSheetId="40">#REF!</definedName>
    <definedName name="RUTINA" localSheetId="41">#REF!</definedName>
    <definedName name="RUTINA" localSheetId="50">#REF!</definedName>
    <definedName name="RUTINA">#REF!</definedName>
    <definedName name="SIGUI" localSheetId="4">#REF!</definedName>
    <definedName name="SIGUI" localSheetId="6">#REF!</definedName>
    <definedName name="SIGUI" localSheetId="7">#REF!</definedName>
    <definedName name="SIGUI" localSheetId="8">#REF!</definedName>
    <definedName name="SIGUI" localSheetId="9">#REF!</definedName>
    <definedName name="SIGUI" localSheetId="10">#REF!</definedName>
    <definedName name="SIGUI" localSheetId="11">#REF!</definedName>
    <definedName name="SIGUI" localSheetId="12">#REF!</definedName>
    <definedName name="SIGUI" localSheetId="13">#REF!</definedName>
    <definedName name="SIGUI" localSheetId="34">#REF!</definedName>
    <definedName name="SIGUI" localSheetId="39">#REF!</definedName>
    <definedName name="SIGUI" localSheetId="40">#REF!</definedName>
    <definedName name="SIGUI" localSheetId="41">#REF!</definedName>
    <definedName name="SIGUI" localSheetId="50">#REF!</definedName>
    <definedName name="SIGUI">#REF!</definedName>
    <definedName name="TCULTSEÑA" localSheetId="4">#REF!</definedName>
    <definedName name="TCULTSEÑA" localSheetId="6">#REF!</definedName>
    <definedName name="TCULTSEÑA" localSheetId="7">#REF!</definedName>
    <definedName name="TCULTSEÑA" localSheetId="8">#REF!</definedName>
    <definedName name="TCULTSEÑA" localSheetId="9">#REF!</definedName>
    <definedName name="TCULTSEÑA" localSheetId="10">#REF!</definedName>
    <definedName name="TCULTSEÑA" localSheetId="11">#REF!</definedName>
    <definedName name="TCULTSEÑA" localSheetId="12">#REF!</definedName>
    <definedName name="TCULTSEÑA" localSheetId="13">#REF!</definedName>
    <definedName name="TCULTSEÑA" localSheetId="34">#REF!</definedName>
    <definedName name="TCULTSEÑA" localSheetId="39">#REF!</definedName>
    <definedName name="TCULTSEÑA" localSheetId="40">#REF!</definedName>
    <definedName name="TCULTSEÑA" localSheetId="41">#REF!</definedName>
    <definedName name="TCULTSEÑA" localSheetId="50">#REF!</definedName>
    <definedName name="TCULTSEÑA">#REF!</definedName>
    <definedName name="_xlnm.Print_Titles" localSheetId="5">'10.1.2.2'!$3:$6</definedName>
    <definedName name="_xlnm.Print_Titles" localSheetId="10">'10.1.3.2'!$3:$6</definedName>
    <definedName name="TO" localSheetId="4">#REF!</definedName>
    <definedName name="TO" localSheetId="6">#REF!</definedName>
    <definedName name="TO" localSheetId="7">#REF!</definedName>
    <definedName name="TO" localSheetId="8">#REF!</definedName>
    <definedName name="TO" localSheetId="9">#REF!</definedName>
    <definedName name="TO" localSheetId="10">#REF!</definedName>
    <definedName name="TO" localSheetId="11">#REF!</definedName>
    <definedName name="TO" localSheetId="12">#REF!</definedName>
    <definedName name="TO" localSheetId="13">#REF!</definedName>
    <definedName name="TO" localSheetId="34">#REF!</definedName>
    <definedName name="TO" localSheetId="39">#REF!</definedName>
    <definedName name="TO" localSheetId="40">#REF!</definedName>
    <definedName name="TO" localSheetId="41">#REF!</definedName>
    <definedName name="TO" localSheetId="50">#REF!</definedName>
    <definedName name="TO">#REF!</definedName>
    <definedName name="TODOS" localSheetId="4">#REF!</definedName>
    <definedName name="TODOS" localSheetId="6">#REF!</definedName>
    <definedName name="TODOS" localSheetId="7">#REF!</definedName>
    <definedName name="TODOS" localSheetId="8">#REF!</definedName>
    <definedName name="TODOS" localSheetId="9">#REF!</definedName>
    <definedName name="TODOS" localSheetId="10">#REF!</definedName>
    <definedName name="TODOS" localSheetId="11">#REF!</definedName>
    <definedName name="TODOS" localSheetId="12">#REF!</definedName>
    <definedName name="TODOS" localSheetId="13">#REF!</definedName>
    <definedName name="TODOS" localSheetId="34">#REF!</definedName>
    <definedName name="TODOS" localSheetId="39">#REF!</definedName>
    <definedName name="TODOS" localSheetId="40">#REF!</definedName>
    <definedName name="TODOS" localSheetId="41">#REF!</definedName>
    <definedName name="TODOS" localSheetId="50">#REF!</definedName>
    <definedName name="TO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59" l="1"/>
  <c r="C18" i="159"/>
  <c r="C7" i="159"/>
  <c r="B7" i="159"/>
  <c r="H25" i="173"/>
  <c r="H24" i="173"/>
  <c r="H21" i="173"/>
  <c r="H20" i="173"/>
  <c r="H19" i="173"/>
  <c r="H18" i="173"/>
  <c r="H17" i="173"/>
  <c r="H16" i="173"/>
  <c r="H13" i="173"/>
  <c r="H12" i="173"/>
  <c r="H11" i="173"/>
  <c r="H10" i="173"/>
  <c r="H7" i="173"/>
  <c r="H6" i="173"/>
  <c r="B8" i="159"/>
  <c r="C8" i="159"/>
  <c r="B9" i="159"/>
  <c r="C9" i="159"/>
  <c r="B10" i="159"/>
  <c r="C10" i="159"/>
  <c r="B12" i="159"/>
  <c r="C12" i="159"/>
  <c r="B13" i="159"/>
  <c r="C13" i="159"/>
  <c r="B14" i="159"/>
  <c r="C14" i="159"/>
  <c r="B15" i="159"/>
  <c r="C15" i="159"/>
  <c r="B16" i="159"/>
  <c r="C16" i="159"/>
  <c r="B17" i="159"/>
  <c r="C17" i="159"/>
  <c r="B19" i="159"/>
  <c r="C19" i="159"/>
  <c r="B20" i="159"/>
  <c r="C20" i="159"/>
  <c r="B21" i="159"/>
  <c r="C21" i="159"/>
  <c r="B22" i="159"/>
  <c r="C22" i="159"/>
  <c r="B23" i="159"/>
  <c r="B11" i="159" l="1"/>
  <c r="C11" i="159" s="1"/>
  <c r="B9" i="158"/>
  <c r="C9" i="158"/>
  <c r="C14" i="158"/>
  <c r="C8" i="158"/>
  <c r="C7" i="158"/>
  <c r="C6" i="158"/>
  <c r="C5" i="158"/>
  <c r="B14" i="158"/>
  <c r="B8" i="158"/>
  <c r="B7" i="158"/>
  <c r="B6" i="158"/>
  <c r="B5" i="158"/>
  <c r="B4" i="158"/>
  <c r="C4" i="158"/>
</calcChain>
</file>

<file path=xl/sharedStrings.xml><?xml version="1.0" encoding="utf-8"?>
<sst xmlns="http://schemas.openxmlformats.org/spreadsheetml/2006/main" count="1655" uniqueCount="909">
  <si>
    <t>Clases de índice</t>
  </si>
  <si>
    <t xml:space="preserve">  Cereales</t>
  </si>
  <si>
    <t xml:space="preserve">  Leguminosas grano</t>
  </si>
  <si>
    <t xml:space="preserve">  Cult. industriales</t>
  </si>
  <si>
    <t xml:space="preserve">  Cultivos forrajeros</t>
  </si>
  <si>
    <t xml:space="preserve">  Hortalizas</t>
  </si>
  <si>
    <t xml:space="preserve">  Cítricos</t>
  </si>
  <si>
    <t xml:space="preserve">  Frutas</t>
  </si>
  <si>
    <t xml:space="preserve">  Aceite</t>
  </si>
  <si>
    <t>Productos animales</t>
  </si>
  <si>
    <t xml:space="preserve"> Ganado para abasto</t>
  </si>
  <si>
    <t xml:space="preserve">  Vacuno</t>
  </si>
  <si>
    <t xml:space="preserve">  Ovino</t>
  </si>
  <si>
    <t xml:space="preserve">  Caprino</t>
  </si>
  <si>
    <t xml:space="preserve">  Porcino</t>
  </si>
  <si>
    <t xml:space="preserve">  Aves</t>
  </si>
  <si>
    <t xml:space="preserve">  Conejos</t>
  </si>
  <si>
    <t xml:space="preserve"> Productos ganaderos</t>
  </si>
  <si>
    <t xml:space="preserve">  Leche</t>
  </si>
  <si>
    <t xml:space="preserve">  Huevos</t>
  </si>
  <si>
    <t xml:space="preserve">  Lana</t>
  </si>
  <si>
    <t>I. BIENES Y SERVICIOS DE USO CORRIENTE</t>
  </si>
  <si>
    <t xml:space="preserve"> Semillas y plantones</t>
  </si>
  <si>
    <t xml:space="preserve"> Fertilizantes</t>
  </si>
  <si>
    <t xml:space="preserve"> Alimentos del ganado</t>
  </si>
  <si>
    <t xml:space="preserve"> Protección fitopatológica</t>
  </si>
  <si>
    <t xml:space="preserve"> Tratamientos zoosanitarios</t>
  </si>
  <si>
    <t xml:space="preserve"> Conservación y reparación de maquinaria</t>
  </si>
  <si>
    <t xml:space="preserve"> Animales de cría y renta</t>
  </si>
  <si>
    <t xml:space="preserve"> Energía y lubricantes</t>
  </si>
  <si>
    <t xml:space="preserve"> Conservación y reparación de edificios</t>
  </si>
  <si>
    <t xml:space="preserve"> Material y pequeño utillaje</t>
  </si>
  <si>
    <t xml:space="preserve"> Gastos generales</t>
  </si>
  <si>
    <t xml:space="preserve"> Maquinaria y otros bienes</t>
  </si>
  <si>
    <t xml:space="preserve"> Obras de inversión</t>
  </si>
  <si>
    <t>Total</t>
  </si>
  <si>
    <t>Construcción</t>
  </si>
  <si>
    <t>Servicios</t>
  </si>
  <si>
    <t>Años</t>
  </si>
  <si>
    <t>Alimentos</t>
  </si>
  <si>
    <t>Países</t>
  </si>
  <si>
    <t xml:space="preserve">   Alemania</t>
  </si>
  <si>
    <t xml:space="preserve">   Austria</t>
  </si>
  <si>
    <t xml:space="preserve">   Bélgica</t>
  </si>
  <si>
    <t xml:space="preserve">   Dinamarca</t>
  </si>
  <si>
    <t xml:space="preserve">   España</t>
  </si>
  <si>
    <t xml:space="preserve">   Finlandia</t>
  </si>
  <si>
    <t xml:space="preserve">   Francia</t>
  </si>
  <si>
    <t xml:space="preserve">   Grecia</t>
  </si>
  <si>
    <t xml:space="preserve">   Irlanda</t>
  </si>
  <si>
    <t xml:space="preserve">   Italia</t>
  </si>
  <si>
    <t xml:space="preserve">   Luxemburgo</t>
  </si>
  <si>
    <t xml:space="preserve">   Portugal</t>
  </si>
  <si>
    <t xml:space="preserve">   Reino Unido</t>
  </si>
  <si>
    <t xml:space="preserve">   Suecia</t>
  </si>
  <si>
    <t xml:space="preserve">   Canadá</t>
  </si>
  <si>
    <t xml:space="preserve">   Estados Unidos</t>
  </si>
  <si>
    <t xml:space="preserve">   Japón</t>
  </si>
  <si>
    <t xml:space="preserve">   Noruega</t>
  </si>
  <si>
    <t xml:space="preserve">   Suiza</t>
  </si>
  <si>
    <t>Categoría laboral</t>
  </si>
  <si>
    <t xml:space="preserve"> Encargados y capataces</t>
  </si>
  <si>
    <t xml:space="preserve"> Tractoristas</t>
  </si>
  <si>
    <t xml:space="preserve"> Pastores</t>
  </si>
  <si>
    <t xml:space="preserve"> Vaqueros o porqueros</t>
  </si>
  <si>
    <t xml:space="preserve"> Hortelanos</t>
  </si>
  <si>
    <t xml:space="preserve"> Guardas o caseros</t>
  </si>
  <si>
    <t xml:space="preserve"> Peón fijo</t>
  </si>
  <si>
    <t xml:space="preserve"> Preparación del terreno</t>
  </si>
  <si>
    <t xml:space="preserve"> Siembra y abonado</t>
  </si>
  <si>
    <t xml:space="preserve"> Labores complementarias</t>
  </si>
  <si>
    <t xml:space="preserve"> Riegos</t>
  </si>
  <si>
    <t xml:space="preserve"> Tratamiento de plagas</t>
  </si>
  <si>
    <t xml:space="preserve"> Recolección productos herbáceos</t>
  </si>
  <si>
    <t xml:space="preserve"> Recolección frutales y agrios</t>
  </si>
  <si>
    <t xml:space="preserve"> Recolección de aceituna</t>
  </si>
  <si>
    <t xml:space="preserve"> Vendimia</t>
  </si>
  <si>
    <t xml:space="preserve"> Poda</t>
  </si>
  <si>
    <t xml:space="preserve"> Plantación y tala de árboles</t>
  </si>
  <si>
    <t xml:space="preserve"> Manejo de ganado</t>
  </si>
  <si>
    <t xml:space="preserve"> MANO DE OBRA FIJA</t>
  </si>
  <si>
    <t xml:space="preserve">  Encargados</t>
  </si>
  <si>
    <t xml:space="preserve">  Tractoristas</t>
  </si>
  <si>
    <t xml:space="preserve">  Pastores</t>
  </si>
  <si>
    <t xml:space="preserve">  Vaqueros o porqueros</t>
  </si>
  <si>
    <t xml:space="preserve">  Hortelanos</t>
  </si>
  <si>
    <t xml:space="preserve">  Guardas o caseros</t>
  </si>
  <si>
    <t xml:space="preserve">  Peón fijo</t>
  </si>
  <si>
    <t xml:space="preserve"> MANO DE OBRA EVENTUAL</t>
  </si>
  <si>
    <t xml:space="preserve">  Preparación del terreno</t>
  </si>
  <si>
    <t xml:space="preserve">  Siembra y abonado</t>
  </si>
  <si>
    <t xml:space="preserve">  Labores complementarias</t>
  </si>
  <si>
    <t xml:space="preserve">  Riegos</t>
  </si>
  <si>
    <t xml:space="preserve">  Tratamiento de plagas</t>
  </si>
  <si>
    <t xml:space="preserve">  Recolección productos herbá.</t>
  </si>
  <si>
    <t xml:space="preserve">  Recolección frutales y agrios</t>
  </si>
  <si>
    <t xml:space="preserve">  Recolección de aceituna</t>
  </si>
  <si>
    <t xml:space="preserve">  Vendimia</t>
  </si>
  <si>
    <t xml:space="preserve">  Poda</t>
  </si>
  <si>
    <t xml:space="preserve">  Plantación y tala de árboles</t>
  </si>
  <si>
    <t xml:space="preserve">  Manejo de ganado</t>
  </si>
  <si>
    <t xml:space="preserve">    Semillas</t>
  </si>
  <si>
    <t xml:space="preserve">    Plantones</t>
  </si>
  <si>
    <t xml:space="preserve">    Simples</t>
  </si>
  <si>
    <t xml:space="preserve">      Nitrogenados</t>
  </si>
  <si>
    <t xml:space="preserve">      Fosfatados</t>
  </si>
  <si>
    <t xml:space="preserve">      Potásicos</t>
  </si>
  <si>
    <t xml:space="preserve">    Compuestos</t>
  </si>
  <si>
    <t xml:space="preserve">    Piensos simples</t>
  </si>
  <si>
    <t xml:space="preserve">    Piensos compuestos</t>
  </si>
  <si>
    <t xml:space="preserve"> (Medias anuales)</t>
  </si>
  <si>
    <t>OCDE</t>
  </si>
  <si>
    <t xml:space="preserve">  RESTO OCDE</t>
  </si>
  <si>
    <t xml:space="preserve">  Vitivinícola (Vino y mosto)</t>
  </si>
  <si>
    <t>-</t>
  </si>
  <si>
    <t>MANO DE OBRA FIJA</t>
  </si>
  <si>
    <t>MANO DE OBRA EVENTUAL</t>
  </si>
  <si>
    <t xml:space="preserve">Coste salarial </t>
  </si>
  <si>
    <t>Industria</t>
  </si>
  <si>
    <t xml:space="preserve"> (Euros)</t>
  </si>
  <si>
    <t>Ponderaciones</t>
  </si>
  <si>
    <t>Variación precios</t>
  </si>
  <si>
    <t>(%)</t>
  </si>
  <si>
    <t>CULTIVOS</t>
  </si>
  <si>
    <t xml:space="preserve">     FRUTALES</t>
  </si>
  <si>
    <t xml:space="preserve">     VIÑEDO</t>
  </si>
  <si>
    <t xml:space="preserve">     OLIVAR</t>
  </si>
  <si>
    <t>APROVECHAMIENTOS</t>
  </si>
  <si>
    <t>TOTAL</t>
  </si>
  <si>
    <t>CC.AA.</t>
  </si>
  <si>
    <t>Andalucía</t>
  </si>
  <si>
    <t>Aragón</t>
  </si>
  <si>
    <t>Extremadura</t>
  </si>
  <si>
    <t>Valencia</t>
  </si>
  <si>
    <t>Cataluña</t>
  </si>
  <si>
    <t>Navarra</t>
  </si>
  <si>
    <t>Galicia</t>
  </si>
  <si>
    <t>La Rioja</t>
  </si>
  <si>
    <t>Madrid</t>
  </si>
  <si>
    <t>Canarias</t>
  </si>
  <si>
    <t>Murcia</t>
  </si>
  <si>
    <t>País Vasco</t>
  </si>
  <si>
    <t>GENERAL</t>
  </si>
  <si>
    <t xml:space="preserve">     ARROZ</t>
  </si>
  <si>
    <t>Precios Corrientes</t>
  </si>
  <si>
    <t>Precios Constantes</t>
  </si>
  <si>
    <t>Var. % Interanual</t>
  </si>
  <si>
    <t>Industria de la Alimentación</t>
  </si>
  <si>
    <t>Fuente: OCDE (Organización para la Cooperación y el Desarrollo Económico).</t>
  </si>
  <si>
    <t xml:space="preserve">   Republica Checa</t>
  </si>
  <si>
    <t xml:space="preserve">   Polonia</t>
  </si>
  <si>
    <t xml:space="preserve">   Eslovenia</t>
  </si>
  <si>
    <t xml:space="preserve">   Eslovaquia</t>
  </si>
  <si>
    <t>Países miembros</t>
  </si>
  <si>
    <t>1985=100</t>
  </si>
  <si>
    <t>Fuente: I.N.E.</t>
  </si>
  <si>
    <t>Castilla y León</t>
  </si>
  <si>
    <t>Castilla-La Mancha</t>
  </si>
  <si>
    <t>Cantabria</t>
  </si>
  <si>
    <t>Variación Interanual (%)</t>
  </si>
  <si>
    <t xml:space="preserve">   Estonia</t>
  </si>
  <si>
    <t xml:space="preserve">   Hungría</t>
  </si>
  <si>
    <t xml:space="preserve">     HORTALIZAS AIRE LIBRE REGADÍO</t>
  </si>
  <si>
    <t xml:space="preserve">     CÍTRICOS</t>
  </si>
  <si>
    <t>ÍNDICE GENERAL</t>
  </si>
  <si>
    <t xml:space="preserve"> Productos agrícolas</t>
  </si>
  <si>
    <t xml:space="preserve"> Tubérculos (Patata)</t>
  </si>
  <si>
    <t>II. BIENES DE INVERSIÓN</t>
  </si>
  <si>
    <t>Canon a Precios Corrientes</t>
  </si>
  <si>
    <t>Canon a Precios Constantes</t>
  </si>
  <si>
    <t>Índice General</t>
  </si>
  <si>
    <t xml:space="preserve">   Países Bajos</t>
  </si>
  <si>
    <t xml:space="preserve">Fuente: EUROSTAT </t>
  </si>
  <si>
    <t>Valores corrientes a precios básicos</t>
  </si>
  <si>
    <t>Actividades Secundarias No Agrarias No Separables</t>
  </si>
  <si>
    <t>(A) Avance</t>
  </si>
  <si>
    <t>(E) Estimación</t>
  </si>
  <si>
    <t xml:space="preserve"> </t>
  </si>
  <si>
    <t>(A)Avance</t>
  </si>
  <si>
    <t>Abonos</t>
  </si>
  <si>
    <t>Piensos</t>
  </si>
  <si>
    <t>Producción Rama agraria</t>
  </si>
  <si>
    <t>Amortizaciones</t>
  </si>
  <si>
    <t>A. PRODUCCION RAMA AGRARIA</t>
  </si>
  <si>
    <t xml:space="preserve">PRODUCCION VEGETAL </t>
  </si>
  <si>
    <t xml:space="preserve">   1  Cereales</t>
  </si>
  <si>
    <t xml:space="preserve">   3  Plantas Forrajeras</t>
  </si>
  <si>
    <t xml:space="preserve">   5  Patata</t>
  </si>
  <si>
    <t xml:space="preserve">   7  Vino y mosto</t>
  </si>
  <si>
    <t xml:space="preserve">   8  Aceite de oliva</t>
  </si>
  <si>
    <t xml:space="preserve">   9  Otros</t>
  </si>
  <si>
    <t>PRODUCCION ANIMAL</t>
  </si>
  <si>
    <t xml:space="preserve">   Carne y Ganado</t>
  </si>
  <si>
    <t xml:space="preserve">   1  Bovino</t>
  </si>
  <si>
    <t xml:space="preserve">   2  Porcino</t>
  </si>
  <si>
    <t xml:space="preserve">   3  Equino</t>
  </si>
  <si>
    <t xml:space="preserve">   4  Ovino y Caprino</t>
  </si>
  <si>
    <t xml:space="preserve">   5  Aves</t>
  </si>
  <si>
    <t xml:space="preserve">   6  Otros</t>
  </si>
  <si>
    <t xml:space="preserve">   Productos Animales</t>
  </si>
  <si>
    <t xml:space="preserve">   1  Leche</t>
  </si>
  <si>
    <t xml:space="preserve">   2  Huevos</t>
  </si>
  <si>
    <t xml:space="preserve">   3  Otros</t>
  </si>
  <si>
    <t>PRODUCCION DE SERVICIOS</t>
  </si>
  <si>
    <t>ACTIVIDADES SECUNDARIAS NO AGRARIAS NO SEPARABLES</t>
  </si>
  <si>
    <t xml:space="preserve">   1  Semillas y Plantones</t>
  </si>
  <si>
    <t xml:space="preserve">   2  Energía y Lubricantes</t>
  </si>
  <si>
    <t xml:space="preserve">   3  Fertilizantes y Enmiendas</t>
  </si>
  <si>
    <t xml:space="preserve">   4  Productos Fitosanitarios</t>
  </si>
  <si>
    <t xml:space="preserve">   5  Gastos Veterinarios</t>
  </si>
  <si>
    <t xml:space="preserve">   6  Piensos</t>
  </si>
  <si>
    <t xml:space="preserve">   7  Mantenimiento de material</t>
  </si>
  <si>
    <t xml:space="preserve">   8  Mantenimiento de edificios</t>
  </si>
  <si>
    <t xml:space="preserve">   9  Servicios Agrícolas</t>
  </si>
  <si>
    <t xml:space="preserve"> 10  Servicios Intermediación Financiera(SIFIM)</t>
  </si>
  <si>
    <t xml:space="preserve"> 11  Otros Bienes y Servicios </t>
  </si>
  <si>
    <t xml:space="preserve">C=(A-B) VALOR AÑADIDO BRUTO* </t>
  </si>
  <si>
    <t>D. AMORTIZACIONES</t>
  </si>
  <si>
    <t xml:space="preserve">E. OTRAS SUBVENCIONES </t>
  </si>
  <si>
    <t>F. OTROS IMPUESTOS</t>
  </si>
  <si>
    <t>A. PRODUCCIÓN RAMA AGRARIA</t>
  </si>
  <si>
    <t xml:space="preserve">PRODUCCIÓN VEGETAL </t>
  </si>
  <si>
    <t>PRODUCCIÓN ANIMAL</t>
  </si>
  <si>
    <t>PRODUCCIÓN DE SERVICIOS</t>
  </si>
  <si>
    <t xml:space="preserve"> 10  Servicios Intermediación Financiera (SIFIM)</t>
  </si>
  <si>
    <t xml:space="preserve">G = (C-D) VALOR AÑADIDO NETO*  </t>
  </si>
  <si>
    <t>Valor</t>
  </si>
  <si>
    <t>*Valor</t>
  </si>
  <si>
    <t>Añadido Bruto*</t>
  </si>
  <si>
    <t>Añadido Neto</t>
  </si>
  <si>
    <t>S/d</t>
  </si>
  <si>
    <t>S/d: Sin dato</t>
  </si>
  <si>
    <t>A. FBCF EN PRODUCTOS AGRARIOS</t>
  </si>
  <si>
    <t>FBCF en Plantaciones</t>
  </si>
  <si>
    <t>FBCF en Animales</t>
  </si>
  <si>
    <t>B. FBCF EN PRODUCTOS NO AGRARIOS</t>
  </si>
  <si>
    <t>FBCF en Material</t>
  </si>
  <si>
    <t xml:space="preserve"> FBCF en Maqui-ria y otros bienes de Equipo</t>
  </si>
  <si>
    <t xml:space="preserve"> FBCF en Material de Transporte</t>
  </si>
  <si>
    <t>FBCF en Edificios</t>
  </si>
  <si>
    <t xml:space="preserve"> FBCF en edificios de explotación (no residenciales)</t>
  </si>
  <si>
    <t xml:space="preserve"> FBCF en Otras obras excepto mejoras de tierras</t>
  </si>
  <si>
    <t>Otra FBCF</t>
  </si>
  <si>
    <t xml:space="preserve"> FBCF en Activos Fijos Inmateriales</t>
  </si>
  <si>
    <t xml:space="preserve"> Aumento del Valor de Activos Fijos no financieros no productivos</t>
  </si>
  <si>
    <t>FBCF en mejora de tierras</t>
  </si>
  <si>
    <t>Gastos ligados a transferencias de tierras y derechos</t>
  </si>
  <si>
    <t>C. FORMACIÓN BRUTA DE CAPITAL FIJO (A+B)</t>
  </si>
  <si>
    <t>D. FORMACIÓN NETA DE CAPITAL FIJO (C-E)</t>
  </si>
  <si>
    <t>VARIACIÓN DE EXISTENCIAS</t>
  </si>
  <si>
    <t>TRANSFERENCIAS DE CAPITAL</t>
  </si>
  <si>
    <t>Ayudas a la inversión</t>
  </si>
  <si>
    <t>Otras transferencias de capital</t>
  </si>
  <si>
    <t>E. CONSUMO DE CAPITAL FIJO</t>
  </si>
  <si>
    <t>FBCF: Formación Bruta de Capital Fijo</t>
  </si>
  <si>
    <t>Productos fitosanitarios</t>
  </si>
  <si>
    <t>Mantenimiento de edificios</t>
  </si>
  <si>
    <t xml:space="preserve">  Producto interior bruto</t>
  </si>
  <si>
    <t xml:space="preserve">  Porcentaje que corresponde al sector agrario (*)</t>
  </si>
  <si>
    <t xml:space="preserve">  Renta nacional disponible neta</t>
  </si>
  <si>
    <t xml:space="preserve"> a precios de mercado</t>
  </si>
  <si>
    <t>a precios de mercado</t>
  </si>
  <si>
    <t>a precios de mercado por habitante</t>
  </si>
  <si>
    <t>(*) Recoge la participación de las ramas agraria y pesquera.</t>
  </si>
  <si>
    <t xml:space="preserve">Producción </t>
  </si>
  <si>
    <t>Producción  vegetal</t>
  </si>
  <si>
    <t>Producción animal</t>
  </si>
  <si>
    <t>Consumos intermedios</t>
  </si>
  <si>
    <t>PAÍSES</t>
  </si>
  <si>
    <t>de la rama de la</t>
  </si>
  <si>
    <t>Renta Agraria</t>
  </si>
  <si>
    <t>actividad agraria</t>
  </si>
  <si>
    <t>Alemania</t>
  </si>
  <si>
    <t>Austria</t>
  </si>
  <si>
    <t>Bélgica</t>
  </si>
  <si>
    <t>Chipre</t>
  </si>
  <si>
    <t>Dinamarca</t>
  </si>
  <si>
    <t>Eslovaquia</t>
  </si>
  <si>
    <t>Eslovenia</t>
  </si>
  <si>
    <t>España</t>
  </si>
  <si>
    <t>Estonia</t>
  </si>
  <si>
    <t>Finlandia</t>
  </si>
  <si>
    <t>Francia</t>
  </si>
  <si>
    <t>Grecia</t>
  </si>
  <si>
    <t>Hungría</t>
  </si>
  <si>
    <t>Irlanda</t>
  </si>
  <si>
    <t>Italia</t>
  </si>
  <si>
    <t>Letonia</t>
  </si>
  <si>
    <t>Lituania</t>
  </si>
  <si>
    <t>Luxemburgo</t>
  </si>
  <si>
    <t>Malta</t>
  </si>
  <si>
    <t>Polonia</t>
  </si>
  <si>
    <t>Portugal</t>
  </si>
  <si>
    <t>República Checa</t>
  </si>
  <si>
    <t>Suecia</t>
  </si>
  <si>
    <t>Bulgaria</t>
  </si>
  <si>
    <t>Holanda</t>
  </si>
  <si>
    <t>Rumanía</t>
  </si>
  <si>
    <t>Algodón</t>
  </si>
  <si>
    <t xml:space="preserve">     Mano de obra total (UTA)</t>
  </si>
  <si>
    <t>CAPÍTULOS</t>
  </si>
  <si>
    <t>DOTACIONES</t>
  </si>
  <si>
    <t>I. GASTOS DE PERSONAL</t>
  </si>
  <si>
    <t>2. GASTOS CORRIENTES EN BIENES Y SERVICIOS</t>
  </si>
  <si>
    <t>3. GASTOS FINANCIEROS</t>
  </si>
  <si>
    <t>4. TRANSFERENCIAS CORRIENTES</t>
  </si>
  <si>
    <t>6. INVERSIONES REALES</t>
  </si>
  <si>
    <t>7. TRANSFERENCIAS DE CAPITAL</t>
  </si>
  <si>
    <t>8. ACTIVOS FINANCIEROS</t>
  </si>
  <si>
    <t>Objeto</t>
  </si>
  <si>
    <t>%</t>
  </si>
  <si>
    <t xml:space="preserve"> Modernización de explotaciones</t>
  </si>
  <si>
    <t xml:space="preserve"> Formación agroalimentaria y desarrollo rural</t>
  </si>
  <si>
    <t xml:space="preserve"> Diversificación de la economía rural</t>
  </si>
  <si>
    <t xml:space="preserve"> Infraestructuras y otras medidas de desarrollo rural</t>
  </si>
  <si>
    <t xml:space="preserve"> Fomento del Asociacionismo Agrario y Cooperativo y OPA's</t>
  </si>
  <si>
    <t xml:space="preserve"> Seguros agrarios</t>
  </si>
  <si>
    <t xml:space="preserve"> Sanidad de la producción agraria</t>
  </si>
  <si>
    <t xml:space="preserve"> Mejora de la calidad de la producción agraria</t>
  </si>
  <si>
    <t xml:space="preserve"> Mejora de la organización de la producción</t>
  </si>
  <si>
    <t xml:space="preserve"> Regulación de mercados agrarios</t>
  </si>
  <si>
    <t xml:space="preserve"> Otras ayudas y subvenciones</t>
  </si>
  <si>
    <t>Conceptos</t>
  </si>
  <si>
    <t>Acuicultura y Cultivos marinos</t>
  </si>
  <si>
    <t>Formación pesquera</t>
  </si>
  <si>
    <t>Otras transferencias</t>
  </si>
  <si>
    <t xml:space="preserve"> Infraestructura agraria y equipamiento rural</t>
  </si>
  <si>
    <t xml:space="preserve"> Plan Nacional de regadíos</t>
  </si>
  <si>
    <t xml:space="preserve"> Mejora de los sistemas y medios de producción</t>
  </si>
  <si>
    <t xml:space="preserve"> Promoción agroalimentaria</t>
  </si>
  <si>
    <t xml:space="preserve"> Otras inversiones</t>
  </si>
  <si>
    <t xml:space="preserve"> Zonas marinas pesqueras</t>
  </si>
  <si>
    <t xml:space="preserve"> Adquisición y mantenimiento de medios de control e investigación </t>
  </si>
  <si>
    <t xml:space="preserve"> Sistemas de gestión, estudios y asistencia técnica</t>
  </si>
  <si>
    <t xml:space="preserve"> Orientación al consumo de los productos de la pesca</t>
  </si>
  <si>
    <t>SECTOR AGRARIO</t>
  </si>
  <si>
    <t xml:space="preserve">    F.E.O.G.A. GARANTÍA</t>
  </si>
  <si>
    <t xml:space="preserve">    F.E.A.G.A.</t>
  </si>
  <si>
    <t xml:space="preserve">    F.E.A.D.E.R.</t>
  </si>
  <si>
    <t xml:space="preserve">    F.E.O.G.A. ORIENTACIÓN</t>
  </si>
  <si>
    <t xml:space="preserve">    OTROS RECURSOS AGRARIOS</t>
  </si>
  <si>
    <t xml:space="preserve">       TOTAL SECTOR AGRARIO</t>
  </si>
  <si>
    <t>SECTOR PESQUERO</t>
  </si>
  <si>
    <t xml:space="preserve">    F.E.A.G.A. (PESCA)</t>
  </si>
  <si>
    <t xml:space="preserve">    I.F.O.P.</t>
  </si>
  <si>
    <t xml:space="preserve">    F.E.P.</t>
  </si>
  <si>
    <t xml:space="preserve">    OTROS RECURSOS PESQUEROS</t>
  </si>
  <si>
    <t xml:space="preserve">       TOTAL SECTOR PESQUERO</t>
  </si>
  <si>
    <t>TOTAL SECTORES AGRARIO Y PESQUERO</t>
  </si>
  <si>
    <t xml:space="preserve">F.E.O.G.A.: Fondo Europeo de Orientación y Garantía Agraria </t>
  </si>
  <si>
    <t>F.E.A.G.A.: Fondo Europeo Agrario de Garantía</t>
  </si>
  <si>
    <t>F.E.A.D.E.R.: Fondo Europeo Agrario de Desarrollo Rural</t>
  </si>
  <si>
    <t>Sectores</t>
  </si>
  <si>
    <t>Restituciones</t>
  </si>
  <si>
    <t>Ayudas Producción</t>
  </si>
  <si>
    <t>Otras                Intervenc.</t>
  </si>
  <si>
    <t>Desarrollo Rural</t>
  </si>
  <si>
    <t>Régimen de Pago Único</t>
  </si>
  <si>
    <t xml:space="preserve">Frutas y hortalizas </t>
  </si>
  <si>
    <t>Leche y productos lácteos</t>
  </si>
  <si>
    <t>Vacuno</t>
  </si>
  <si>
    <t>Apicultura</t>
  </si>
  <si>
    <t>Programa "POSEICAN"</t>
  </si>
  <si>
    <t>Medidas de promoción</t>
  </si>
  <si>
    <t>Condicionalidad</t>
  </si>
  <si>
    <t>(euros/ha)</t>
  </si>
  <si>
    <t>Clases</t>
  </si>
  <si>
    <t xml:space="preserve">          Secano</t>
  </si>
  <si>
    <t xml:space="preserve">          Regadío</t>
  </si>
  <si>
    <t xml:space="preserve">           De fruto seco secano</t>
  </si>
  <si>
    <t xml:space="preserve">           De fruto seco regadío</t>
  </si>
  <si>
    <t>Euros / ha</t>
  </si>
  <si>
    <t>Deflactor del PIB*</t>
  </si>
  <si>
    <t>(millones de euros)</t>
  </si>
  <si>
    <t>Estructura en porcentaje</t>
  </si>
  <si>
    <t>Producción vegetal</t>
  </si>
  <si>
    <t>Producción de servicios agrarios</t>
  </si>
  <si>
    <t>Total consumos intermedios*</t>
  </si>
  <si>
    <t xml:space="preserve">Semillas y plantones </t>
  </si>
  <si>
    <t>Energía; lubricantes</t>
  </si>
  <si>
    <t>Gastos veterinarios</t>
  </si>
  <si>
    <t>Servicios agrícolas</t>
  </si>
  <si>
    <t>Producción de la Rama agraria</t>
  </si>
  <si>
    <t>Consumos intermedios*</t>
  </si>
  <si>
    <t>Valor añadido bruto*</t>
  </si>
  <si>
    <t>Otras subvenciones</t>
  </si>
  <si>
    <t>Otros impuestos</t>
  </si>
  <si>
    <t>Remuneración de asalariados</t>
  </si>
  <si>
    <t>Alquileres y cánones de arrendamiento</t>
  </si>
  <si>
    <t>Intereses pagados</t>
  </si>
  <si>
    <t>Intereses recibidos</t>
  </si>
  <si>
    <t>(euros)</t>
  </si>
  <si>
    <t>A precios corrientes (millones de euros)</t>
  </si>
  <si>
    <t>con elaboración, bebidas y tabaco</t>
  </si>
  <si>
    <t>Alimentos sin elaboración</t>
  </si>
  <si>
    <t xml:space="preserve"> Fabricación de bebidas</t>
  </si>
  <si>
    <t>Industria del tabaco</t>
  </si>
  <si>
    <t>Industria del papel</t>
  </si>
  <si>
    <t xml:space="preserve">Industria de la madera </t>
  </si>
  <si>
    <t>y del corcho, excepto muebles; cestería y espartería</t>
  </si>
  <si>
    <t>Fecha de inicio de efectos</t>
  </si>
  <si>
    <t>Normativa</t>
  </si>
  <si>
    <t>Día</t>
  </si>
  <si>
    <t>Mes</t>
  </si>
  <si>
    <t>Año</t>
  </si>
  <si>
    <t>Incremento sobre salario anterior (%)</t>
  </si>
  <si>
    <t>(Euros/Ha)</t>
  </si>
  <si>
    <t xml:space="preserve"> Medidas de desarrollo rural</t>
  </si>
  <si>
    <t xml:space="preserve"> Aportación a los Programas de Desarrollo rural Sostenible</t>
  </si>
  <si>
    <t xml:space="preserve"> Fomento Industria Agroalimentaria </t>
  </si>
  <si>
    <t xml:space="preserve"> Fomento de la innovación tecnológica </t>
  </si>
  <si>
    <t xml:space="preserve">Coste salarial por trabajador y mes  (euros) </t>
  </si>
  <si>
    <t>SMI para trabajadores eventuales y temporeros cuyos servicios a una misma empresa no excedan de 120 días / año</t>
  </si>
  <si>
    <t>Por jornada legal</t>
  </si>
  <si>
    <t>Por hora efectivamente trabajada</t>
  </si>
  <si>
    <t>SMI para empleados de hogar que trabajen por horas (En euros)</t>
  </si>
  <si>
    <t>SALARIO MÍNIMO INTERPROFESIONAL  (En euros)</t>
  </si>
  <si>
    <t>Fabricación de Muebles</t>
  </si>
  <si>
    <t xml:space="preserve"> FBCF en Maquinaria y otros bienes de Equipo</t>
  </si>
  <si>
    <t>1-I-2012</t>
  </si>
  <si>
    <t>Plan de acción sector pesquero (línea ICO) *</t>
  </si>
  <si>
    <t>Apoyo Financiero de carácter extraordinario *</t>
  </si>
  <si>
    <t xml:space="preserve">Ayuda programas operativos de la Unión Europea </t>
  </si>
  <si>
    <t xml:space="preserve"> Información estadística y red contable </t>
  </si>
  <si>
    <t xml:space="preserve"> Estudios y AT Informática y Comunicaciones</t>
  </si>
  <si>
    <t xml:space="preserve"> 2011</t>
  </si>
  <si>
    <t>R.D 1717/2012</t>
  </si>
  <si>
    <t>1-I-2013</t>
  </si>
  <si>
    <t>na</t>
  </si>
  <si>
    <t xml:space="preserve"> Fuente: I.N.E.</t>
  </si>
  <si>
    <t xml:space="preserve"> (A) Estimación Avance.</t>
  </si>
  <si>
    <t>Clases de cultivos</t>
  </si>
  <si>
    <t>por hora efectiva  *</t>
  </si>
  <si>
    <t>* Coste salarial ordinario por hora.</t>
  </si>
  <si>
    <t>1-I-2014</t>
  </si>
  <si>
    <t>Cantabría</t>
  </si>
  <si>
    <t>Pais Vasco</t>
  </si>
  <si>
    <t>Islas</t>
  </si>
  <si>
    <t>Baleares</t>
  </si>
  <si>
    <t>Canarías</t>
  </si>
  <si>
    <t xml:space="preserve">Castilla - </t>
  </si>
  <si>
    <t>La Mancha</t>
  </si>
  <si>
    <t xml:space="preserve">Castilla   y </t>
  </si>
  <si>
    <t>León</t>
  </si>
  <si>
    <t xml:space="preserve">Comunidad de </t>
  </si>
  <si>
    <t xml:space="preserve"> Madrid</t>
  </si>
  <si>
    <t xml:space="preserve">Comunidad </t>
  </si>
  <si>
    <t xml:space="preserve"> Valenciana</t>
  </si>
  <si>
    <t>Principado de</t>
  </si>
  <si>
    <t xml:space="preserve"> Asturias</t>
  </si>
  <si>
    <t>Región de</t>
  </si>
  <si>
    <t xml:space="preserve"> Murcia</t>
  </si>
  <si>
    <t>Croacia</t>
  </si>
  <si>
    <t>Azúcar e isoglucosa</t>
  </si>
  <si>
    <t>Liquidación ejercicios anteriores</t>
  </si>
  <si>
    <t xml:space="preserve"> 2012</t>
  </si>
  <si>
    <t xml:space="preserve"> 2013</t>
  </si>
  <si>
    <t>R.D. 1106/2014</t>
  </si>
  <si>
    <t>1-I-2015</t>
  </si>
  <si>
    <t xml:space="preserve">   2014</t>
  </si>
  <si>
    <t xml:space="preserve">VARIABLES </t>
  </si>
  <si>
    <t>Número de explotaciones representadas</t>
  </si>
  <si>
    <t>Número de explotaciones en la muestra</t>
  </si>
  <si>
    <t>I   CARACTERÍSTICAS GENERALES</t>
  </si>
  <si>
    <t xml:space="preserve">     Producción Bruta Total</t>
  </si>
  <si>
    <t xml:space="preserve">     Consumos Intermedios</t>
  </si>
  <si>
    <t xml:space="preserve">     Subvenciones corrientes Netas</t>
  </si>
  <si>
    <t xml:space="preserve">     Valor Añadido Bruto de explotación</t>
  </si>
  <si>
    <t xml:space="preserve">     Valor Añadido Neto de explotación</t>
  </si>
  <si>
    <t xml:space="preserve">     Renta Neta de explotación</t>
  </si>
  <si>
    <t xml:space="preserve">     Valor Añadido Neto / UTA (euros/UTA)</t>
  </si>
  <si>
    <t xml:space="preserve">     Renta Neta de Explotación / UTAF (euros/UTA)</t>
  </si>
  <si>
    <t xml:space="preserve">     Subv. Netas / Valor Añadido Neto</t>
  </si>
  <si>
    <t>SE025</t>
  </si>
  <si>
    <t>SE080</t>
  </si>
  <si>
    <t>SE010</t>
  </si>
  <si>
    <t>SE015</t>
  </si>
  <si>
    <t>SE131</t>
  </si>
  <si>
    <t>SE275</t>
  </si>
  <si>
    <t>SE600</t>
  </si>
  <si>
    <t>SE410</t>
  </si>
  <si>
    <t>SE415</t>
  </si>
  <si>
    <t>SE420</t>
  </si>
  <si>
    <t>UTA: Unidades de Trabajo Año (SE010)</t>
  </si>
  <si>
    <t>UTAF: Unidades de Trabajo Año Familiar (SE015)</t>
  </si>
  <si>
    <t>Carácteristicas Generales y Resultados Medios por Explotación</t>
  </si>
  <si>
    <t>CCAA</t>
  </si>
  <si>
    <t>Muestra</t>
  </si>
  <si>
    <t xml:space="preserve">SAU </t>
  </si>
  <si>
    <t>UG</t>
  </si>
  <si>
    <t>UTA</t>
  </si>
  <si>
    <t>PBT</t>
  </si>
  <si>
    <t>CI</t>
  </si>
  <si>
    <t>VAB</t>
  </si>
  <si>
    <t>VAN</t>
  </si>
  <si>
    <t>RN</t>
  </si>
  <si>
    <t>VAN / UTA</t>
  </si>
  <si>
    <t>P. de Asturias</t>
  </si>
  <si>
    <t>Rioja (La)</t>
  </si>
  <si>
    <t>R. de Murcia</t>
  </si>
  <si>
    <t>ESPAÑA</t>
  </si>
  <si>
    <t>Nº Explotaciones</t>
  </si>
  <si>
    <t>SUBV</t>
  </si>
  <si>
    <t xml:space="preserve">SUBV / VAN </t>
  </si>
  <si>
    <t>UG: Unidades Ganaderas (SE080)</t>
  </si>
  <si>
    <t>PBT: Producción Bruta Total (SE131)</t>
  </si>
  <si>
    <t>CI: Consumos Intermedios (SE275)</t>
  </si>
  <si>
    <t>VAB: Valor Añadido Bruto (SE410)</t>
  </si>
  <si>
    <t>VAN: Valor Añadido Neto (SE415)</t>
  </si>
  <si>
    <t>RN: Renta Neta de explotación (SE420)</t>
  </si>
  <si>
    <t>SUBV: Subvenciones corrientes Netas (SE600)</t>
  </si>
  <si>
    <t xml:space="preserve">TOTAL GENERAL </t>
  </si>
  <si>
    <t xml:space="preserve">encuadrada en las Secciones B a S de la CNAE-09 y en el Régimen Especial de Trabajadores del Mar y cuya actividad económica es el transporte marítimo </t>
  </si>
  <si>
    <t>(división 50 de la CNAE-09).</t>
  </si>
  <si>
    <t xml:space="preserve">(2) Comprende todas las unidades, con independencia de su tamaño, incluidas en el Régimen General de la Seguridad Social  y cuya actividad económica esté </t>
  </si>
  <si>
    <t>Otras recuperaciones, irregularidades…</t>
  </si>
  <si>
    <t>Otros gastos</t>
  </si>
  <si>
    <t xml:space="preserve">  Base 2010= 100</t>
  </si>
  <si>
    <t>Cast-La Man.</t>
  </si>
  <si>
    <t>C. Valenciana</t>
  </si>
  <si>
    <t xml:space="preserve"> 2014 </t>
  </si>
  <si>
    <t>R.D. 1171/2015</t>
  </si>
  <si>
    <t>1-I-2016</t>
  </si>
  <si>
    <t xml:space="preserve">   2015</t>
  </si>
  <si>
    <t>en los Sectores Agrario y Pesquero (Millones Euros)</t>
  </si>
  <si>
    <t xml:space="preserve">    F.E.M.P.</t>
  </si>
  <si>
    <t>F.E.P.: Fondo Europeo de la Pesca (2007-2013).</t>
  </si>
  <si>
    <t>F.E.M.P.: Fondo Europeo Maritimo y de la Pesca (2014-2020)</t>
  </si>
  <si>
    <t>Reembolso disciplina financiera</t>
  </si>
  <si>
    <t xml:space="preserve"> 2015 </t>
  </si>
  <si>
    <t>R.D. 742/2016</t>
  </si>
  <si>
    <t>1-I-2017</t>
  </si>
  <si>
    <t xml:space="preserve">   2016</t>
  </si>
  <si>
    <t>ÍNDICE GENERAL DE PRECIOS AGRARIOS</t>
  </si>
  <si>
    <t>GENERAL DE PRECIOS AGRARIOS=Productos agrícolas+Productos animales</t>
  </si>
  <si>
    <t>Productos animales=Ganado para abasto+Productos ganaderos</t>
  </si>
  <si>
    <t>Régimen de Pago básico</t>
  </si>
  <si>
    <t>Ayuda asociada voluntaria</t>
  </si>
  <si>
    <t>Sector vitivinícola, vinos y alcoholes</t>
  </si>
  <si>
    <t>Ayuda específica - R (CE) 73/2009</t>
  </si>
  <si>
    <t>SAU: Superficie Agrícola Utilizada (Has) (SE025)</t>
  </si>
  <si>
    <t>Valores corrientes a precios básicos (millones de euros)</t>
  </si>
  <si>
    <t xml:space="preserve"> (Metodología SEC-95 hasta 2013 y SEC-2010 de 2014 en adelante )</t>
  </si>
  <si>
    <t>Valores constantes de 2000 a precios básicos (millones de euros)</t>
  </si>
  <si>
    <t>B. CONSUMOS INTERMEDIOS</t>
  </si>
  <si>
    <t xml:space="preserve">   8  Mantenimiento de edificios*</t>
  </si>
  <si>
    <t xml:space="preserve"> 11  Otros Bienes y Servicios**</t>
  </si>
  <si>
    <t xml:space="preserve">C=(A-B) VALOR AÑADIDO BRUTO </t>
  </si>
  <si>
    <t>G = (C-D+E-F)  RENTA AGRARIA</t>
  </si>
  <si>
    <t>* Deja de incluir materiales y pequeñas herramientas desde 2014 en adelante</t>
  </si>
  <si>
    <t>**Incluye materiales y pequeñas herramientas desde 2014 en adelante</t>
  </si>
  <si>
    <t xml:space="preserve">   7  Mantenimiento de material*</t>
  </si>
  <si>
    <t xml:space="preserve">Aceite de oliva y aceitunas </t>
  </si>
  <si>
    <t>Ovino y caprino</t>
  </si>
  <si>
    <t>Porcino</t>
  </si>
  <si>
    <t>Leguminosas grano</t>
  </si>
  <si>
    <t xml:space="preserve">Modulación </t>
  </si>
  <si>
    <t xml:space="preserve">Reembolso disciplina financiera </t>
  </si>
  <si>
    <t xml:space="preserve"> 2016 </t>
  </si>
  <si>
    <t>R.D.1077/2017</t>
  </si>
  <si>
    <t>1-I-2018</t>
  </si>
  <si>
    <t>Base 2015=100</t>
  </si>
  <si>
    <t xml:space="preserve">   2017</t>
  </si>
  <si>
    <t>Otros bienes y servicios**</t>
  </si>
  <si>
    <t>Servicios de intermediación financiera (SIFIM)</t>
  </si>
  <si>
    <t>Mantenimiento de material*</t>
  </si>
  <si>
    <t>Valores Corrientes a Precios Básicos (millones de euros)</t>
  </si>
  <si>
    <t>Renta agraria</t>
  </si>
  <si>
    <t>Excedente Neto de Explotación</t>
  </si>
  <si>
    <t>Renta empresarial</t>
  </si>
  <si>
    <t>(*)  Metodología SEC-2010</t>
  </si>
  <si>
    <t>C=(A-B) VALOR AÑADIDO BRUTO</t>
  </si>
  <si>
    <t xml:space="preserve">     HORTALIZAS EN INVERNADERO  REGADÍO</t>
  </si>
  <si>
    <t xml:space="preserve">     HERBÁCEOS Y BARBECHOS</t>
  </si>
  <si>
    <t>Base 2016(%)</t>
  </si>
  <si>
    <t>Repercusión</t>
  </si>
  <si>
    <t>Cast-La Mancha</t>
  </si>
  <si>
    <t xml:space="preserve"> Estas  6 CCAA son las más importantes, suponen el 80,9 % de la superficie de esta tipología.</t>
  </si>
  <si>
    <t>Aprovechamientos (Prados y praderas permanentes y Otras superficies para pastos) (32,8% de la SAU)</t>
  </si>
  <si>
    <t xml:space="preserve"> Estas  3 CCAA son las más importantes, suponen el 87,8 % de la superficie de esta tipología.</t>
  </si>
  <si>
    <t>Aceituna de almazara secano (7,0% de la SAU)</t>
  </si>
  <si>
    <t xml:space="preserve"> Estas  6 CCAA son las más importantes, suponen el 83,4 % de la superficie de esta tipología.</t>
  </si>
  <si>
    <t>Uva de vinificación  secano (2,5% de la SAU)</t>
  </si>
  <si>
    <t xml:space="preserve"> Estas  5 CCAA son las más importantes, suponen el 85,2 % de la superficie de esta tipología.</t>
  </si>
  <si>
    <t>Herbáceos regadío (6,2% de la SAU)</t>
  </si>
  <si>
    <t xml:space="preserve"> Estas  4 CCAA son las más importantes, suponen el 81,2 % de la superficie de esta tipología.</t>
  </si>
  <si>
    <t>Herbaceos+Barbecho secano (42,6% de la SAU)</t>
  </si>
  <si>
    <t xml:space="preserve">           Aceituna de almazara regadío</t>
  </si>
  <si>
    <t xml:space="preserve">           Aceituna de almazara secano</t>
  </si>
  <si>
    <t xml:space="preserve">           Aceituna de mesa regadío</t>
  </si>
  <si>
    <t xml:space="preserve">           Aceituna de mesa secano</t>
  </si>
  <si>
    <t xml:space="preserve">           Uva de vinificación regadío</t>
  </si>
  <si>
    <t xml:space="preserve">           Uva de vinificación secano</t>
  </si>
  <si>
    <t xml:space="preserve">           Uva para mesa y pasas regadío</t>
  </si>
  <si>
    <t xml:space="preserve">           Uva para mesa y pasas secano</t>
  </si>
  <si>
    <t xml:space="preserve">           De clima subtropical regadío</t>
  </si>
  <si>
    <t xml:space="preserve">           De clima subtropical secano</t>
  </si>
  <si>
    <t xml:space="preserve">           De clima templado regadío</t>
  </si>
  <si>
    <t xml:space="preserve">           De clima templado secano</t>
  </si>
  <si>
    <t xml:space="preserve">     Frutales </t>
  </si>
  <si>
    <t xml:space="preserve">     Cítricos regadío</t>
  </si>
  <si>
    <t xml:space="preserve">     Arroz</t>
  </si>
  <si>
    <t xml:space="preserve">     Hortalizas en invernadero regadío</t>
  </si>
  <si>
    <t xml:space="preserve">     Hortalizas al aire libre regadío</t>
  </si>
  <si>
    <t xml:space="preserve">     Herbáceos y barbechos</t>
  </si>
  <si>
    <t>2016=100</t>
  </si>
  <si>
    <t>Índice  2016=100</t>
  </si>
  <si>
    <t>Índice 2016=100</t>
  </si>
  <si>
    <t xml:space="preserve">     OTRAS SUPERFICIES PARA  PASTOS SECANO</t>
  </si>
  <si>
    <t xml:space="preserve">     PRADOS Y PRADERAS PERMANENTES SECANO</t>
  </si>
  <si>
    <t xml:space="preserve">     ACEITUNA DE ALMAZARA SECANO</t>
  </si>
  <si>
    <t xml:space="preserve">     UVA DE VINIFICACIÓN SECANO</t>
  </si>
  <si>
    <t xml:space="preserve">             REGADÍO</t>
  </si>
  <si>
    <t xml:space="preserve">             SECANO</t>
  </si>
  <si>
    <t xml:space="preserve">     CULTIVOS HERBÁCEOS</t>
  </si>
  <si>
    <t>Base 2016 (%)</t>
  </si>
  <si>
    <t>Otras superficies para pastos de secano</t>
  </si>
  <si>
    <t>Prados y praderas permanentes en secano</t>
  </si>
  <si>
    <t>Aceituna de almazara secano</t>
  </si>
  <si>
    <t>Uva de vinificación secano</t>
  </si>
  <si>
    <t>Cultivos herbáceos de regadío</t>
  </si>
  <si>
    <t>Cultivos herbáceos de secano</t>
  </si>
  <si>
    <t xml:space="preserve">  *  Producto Interior Bruto</t>
  </si>
  <si>
    <t xml:space="preserve">Índice 2016=100 </t>
  </si>
  <si>
    <t>* PIB: Producto Interior Bruto</t>
  </si>
  <si>
    <t>Fuente de Información: Oficina Presupuestaria del MAPA</t>
  </si>
  <si>
    <t xml:space="preserve"> 2017</t>
  </si>
  <si>
    <t>INDICADORES ECONÓMICOS - PRECIOS</t>
  </si>
  <si>
    <t>(3) Total (excepto actividades de los hogares como empleadores y de organizaciones y organismos extraterritoriales)</t>
  </si>
  <si>
    <t>R.D.1462/2018</t>
  </si>
  <si>
    <t>1-I-2019</t>
  </si>
  <si>
    <t>INDICADORES ECONÓMICOS  - PRECIOS</t>
  </si>
  <si>
    <t xml:space="preserve">   2018</t>
  </si>
  <si>
    <t>en la OCDE y Países Miembros</t>
  </si>
  <si>
    <t>2015=100</t>
  </si>
  <si>
    <t>en Alimentación de la OCDE y Países Miembros</t>
  </si>
  <si>
    <t>INDICADORES ECONÓMICOS - RED CONTABLE AGRARIA NACIONAL</t>
  </si>
  <si>
    <t>INDICADORES ECONÓMICOS - FINANCIACIÓN AGRARIA Y PESQUERA.</t>
  </si>
  <si>
    <t>INDICADORES ECONÓMICOS - FINANCIACIÓN AGRARIA Y PESQUERA</t>
  </si>
  <si>
    <t>INDICADORES ECONÓMICOS- PRECIOS</t>
  </si>
  <si>
    <t>INDICADORES ECONÓMICOS DEL MEDIO RURAL - MACROMAGNITUDES AGRARIAS</t>
  </si>
  <si>
    <t xml:space="preserve">     Superficie Agraria Útil (SAU) (ha)</t>
  </si>
  <si>
    <t xml:space="preserve">     Unidades de ganado (UG)</t>
  </si>
  <si>
    <t xml:space="preserve">        Mano de obra Familiar (UTAF)</t>
  </si>
  <si>
    <t>VI   RESULTADOS (euros)</t>
  </si>
  <si>
    <t>VII  RATIOS</t>
  </si>
  <si>
    <t>SE425</t>
  </si>
  <si>
    <t>SE430</t>
  </si>
  <si>
    <t>15 Cereales, oleaginosas y proteaginosas</t>
  </si>
  <si>
    <t>16 Otros cultivos anuales extensivos</t>
  </si>
  <si>
    <t>20 Horticultura</t>
  </si>
  <si>
    <t>35 Vitivinicultura</t>
  </si>
  <si>
    <t>36 Frutales</t>
  </si>
  <si>
    <t>37 Olivar</t>
  </si>
  <si>
    <t>38 Cultivos permanentes combinados</t>
  </si>
  <si>
    <t>45 Vacuno lechero</t>
  </si>
  <si>
    <t>48 Ovino_caprino y otros herb.</t>
  </si>
  <si>
    <t>49 Vacuno cría y carne</t>
  </si>
  <si>
    <t>50 Granívoros</t>
  </si>
  <si>
    <t>60 Mixto agricultura</t>
  </si>
  <si>
    <t>70 Mixto ganadería</t>
  </si>
  <si>
    <t>80 Mixto agricultura y ganadería</t>
  </si>
  <si>
    <t xml:space="preserve"> 2015=100</t>
  </si>
  <si>
    <t>Belgium</t>
  </si>
  <si>
    <t>Czechia</t>
  </si>
  <si>
    <t>Denmark</t>
  </si>
  <si>
    <t>Germany (until 1990 former territory of the FRG)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</si>
  <si>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</si>
  <si>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</si>
  <si>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</si>
  <si>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</si>
  <si>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</si>
  <si>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</si>
  <si>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</si>
  <si>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</si>
  <si>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</si>
  <si>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</si>
  <si>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</si>
  <si>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Netherlands</t>
  </si>
  <si>
    <t>Poland</t>
  </si>
  <si>
    <t>Romania</t>
  </si>
  <si>
    <t>Slovenia</t>
  </si>
  <si>
    <t>Slovakia</t>
  </si>
  <si>
    <t>Finland</t>
  </si>
  <si>
    <t>Sweden</t>
  </si>
  <si>
    <t>United Kingdom</t>
  </si>
  <si>
    <t xml:space="preserve"> 2018  </t>
  </si>
  <si>
    <t xml:space="preserve">  Principales series de ETCL Base 2016</t>
  </si>
  <si>
    <t>Fuente: Ministerio de Trabajo y Economia Social</t>
  </si>
  <si>
    <t>R.D. 231/2020</t>
  </si>
  <si>
    <t>1-I-2020</t>
  </si>
  <si>
    <t xml:space="preserve">   2019</t>
  </si>
  <si>
    <t>Para todas las ramas de actividad, los datos son definitivos tres meses después de su primera publicación</t>
  </si>
  <si>
    <t xml:space="preserve">   Letonia</t>
  </si>
  <si>
    <t xml:space="preserve">   Lituania</t>
  </si>
  <si>
    <t xml:space="preserve">   Islandia</t>
  </si>
  <si>
    <t>Incluye alimentación y bebidas no alcoholicas</t>
  </si>
  <si>
    <t>10.4.5. Distribución de los pagos con cargo al F.E.A.G.A., según sectores y líneas de actuación (Millones de euros)</t>
  </si>
  <si>
    <t xml:space="preserve">10.4.4. Serie histórica de la contribución financiera de la Unión Europea </t>
  </si>
  <si>
    <t>10.4.3.2. Inversiones reales del MAPA en el Sector Pesquero (miles de euros).</t>
  </si>
  <si>
    <t>10.1.1.1. Serie histórica del Índice de Precios percibidos por los agricultores</t>
  </si>
  <si>
    <t>10.1.1.2. Serie histórica del Índice de Precios pagados por los agricultores</t>
  </si>
  <si>
    <t>10.1.2.3. Serie histórica del Precio Medio General de la Tierra según cultivos/aprovechamientos (euros/hectárea) (base 2016)</t>
  </si>
  <si>
    <t>10.1.2.4. Serie histórica del Índice de Precios de la Tierra según cultivos/aprovechamientos (base 2016)</t>
  </si>
  <si>
    <t>10.1.2.5. Serie histórica de la Evolución de los Precios de la Tierra (base 2016)</t>
  </si>
  <si>
    <t>10.1.3.3. Serie histórica del Canon de Arrendamiento Medio Nacional según cultivos/aprovechamientos (euros/hectárea) base (2016)</t>
  </si>
  <si>
    <t>10.1.3.4.  Serie histórica del Índice de Cánones de Arrendamiento (base 2016=100) según cultivos/aprovechamientos</t>
  </si>
  <si>
    <t>10.1.3.5. Serie histórica de la Evolución de los Cánones de Arrendamiento Rústico (base 2016)</t>
  </si>
  <si>
    <t>10.1.4. Serie histórica del Coste Salarial (2)</t>
  </si>
  <si>
    <t>10.1.5. Evolución del Salario Mínimo Interprofesional</t>
  </si>
  <si>
    <t>10.1.6.1. Serie histórica del Índice de Precios de Consumo (*)</t>
  </si>
  <si>
    <t>10.1.6.2. Serie histórica del Índice de Precios Industriales (*)</t>
  </si>
  <si>
    <t xml:space="preserve">10.1.6.3. Serie histórica del Índice General de Precios de Consumo </t>
  </si>
  <si>
    <t xml:space="preserve">10.1.6.4. Serie histórica del Índice de Precios de Consumo </t>
  </si>
  <si>
    <t>10.1.6.5. Serie histórica del Índice de Precios Percibidos por los Agricultores en la Unión Europea</t>
  </si>
  <si>
    <t>10.1.6.6.  Serie histórica del Índice Total de Precios Pagados por los Agricultores en la Unión Europea</t>
  </si>
  <si>
    <t>10.2.1.1. Componentes de la Producción de la Rama Agraria</t>
  </si>
  <si>
    <t>10.2.1.2. Componentes de la Producción de la Rama Agraria</t>
  </si>
  <si>
    <t>10.2.1.3. Componentes de la Producción de la Rama Agraria</t>
  </si>
  <si>
    <t>10.2.2.1. Consumos intermedios de la Rama Agraria</t>
  </si>
  <si>
    <t>10.2.2.2. Consumos intermedios de la Rama Agraria</t>
  </si>
  <si>
    <t>10.2.2.3. Consumos intermedios de la Rama Agraria</t>
  </si>
  <si>
    <t>10.2.3. Renta de la Agricultura</t>
  </si>
  <si>
    <t>10.2.4.1. Cuenta de Producción de la Agricultura</t>
  </si>
  <si>
    <t>10.2.4.2. Cuenta de Producción de la Agricultura</t>
  </si>
  <si>
    <t>10.2.5. Cuenta de Explotación de la Agricultura</t>
  </si>
  <si>
    <t>10.2.6. Cuenta de Renta Empresarial de la Agricultura</t>
  </si>
  <si>
    <t>10.2.7.1. Cuenta de Capital de la Agricultura</t>
  </si>
  <si>
    <t>10.2.7.2. Cuenta de Capital de la Agricultura</t>
  </si>
  <si>
    <t>10.2.9. Producto Interior Bruto y Renta Nacional: Serie histórica de sus valores en la Contabilidad Nacional de España</t>
  </si>
  <si>
    <t>10.2.10. Producción de la rama de la actividad agraria, producción vegetal, producción animal,</t>
  </si>
  <si>
    <t>10.3.1. Evolución interanual de las principales carácteristicas y resultados</t>
  </si>
  <si>
    <t>10.4.2.1. Subvenciones del MAPA en el Sector Agrario, Industria Agroalimentaria y Desarrollo Rural (miles de euros)</t>
  </si>
  <si>
    <t>10.4.2.2. Subvenciones del MAPA en el Sector Pesquero (miles de euros)</t>
  </si>
  <si>
    <t>10.4.3.1. Inversiones reales del MAPA  en el Sector Agrario, Industria Agroalimentaria y Desarrollo Rural (miles de euros)</t>
  </si>
  <si>
    <t>1-I-2021</t>
  </si>
  <si>
    <t xml:space="preserve">   2020</t>
  </si>
  <si>
    <t>https://www.mapa.gob.es/es/estadistica/temas/estadisticas-agrarias/economia/red-contable-recan/</t>
  </si>
  <si>
    <t xml:space="preserve"> 2019</t>
  </si>
  <si>
    <t xml:space="preserve"> Promoción agroalimentaria +  Información estadística y red contable +  Estudios y AT Informática y Comunicaciones +  Otras inversiones</t>
  </si>
  <si>
    <t>10.4.1. Resumen general según capítulos del presupuesto de gastos del MAPA (Sección 21) (euros).</t>
  </si>
  <si>
    <t>Otros</t>
  </si>
  <si>
    <t>CLASE DE TIERRA (Estas 5 tipologías son las más importantes, suponen el 91,1% de la SAU)</t>
  </si>
  <si>
    <r>
      <t xml:space="preserve">Estas 5 CCAA suman el </t>
    </r>
    <r>
      <rPr>
        <b/>
        <sz val="9"/>
        <rFont val="Ubuntu"/>
        <family val="2"/>
      </rPr>
      <t>86,3 %</t>
    </r>
    <r>
      <rPr>
        <sz val="9"/>
        <rFont val="Ubuntu"/>
        <family val="2"/>
      </rPr>
      <t xml:space="preserve"> de la superficie total de esta clase.</t>
    </r>
  </si>
  <si>
    <r>
      <t xml:space="preserve">Estas 6 CCAA suman el </t>
    </r>
    <r>
      <rPr>
        <b/>
        <sz val="9"/>
        <rFont val="Ubuntu"/>
        <family val="2"/>
      </rPr>
      <t>85,8 %</t>
    </r>
    <r>
      <rPr>
        <sz val="9"/>
        <rFont val="Ubuntu"/>
        <family val="2"/>
      </rPr>
      <t xml:space="preserve"> de la superficie total de esta clase.</t>
    </r>
  </si>
  <si>
    <r>
      <t xml:space="preserve">Estas 4 CCAA suman el </t>
    </r>
    <r>
      <rPr>
        <b/>
        <sz val="9"/>
        <rFont val="Ubuntu"/>
        <family val="2"/>
      </rPr>
      <t>85,9 %</t>
    </r>
    <r>
      <rPr>
        <sz val="9"/>
        <rFont val="Ubuntu"/>
        <family val="2"/>
      </rPr>
      <t xml:space="preserve"> de la superficie total de esta clase.</t>
    </r>
  </si>
  <si>
    <r>
      <t>Estas 2 CCAA suman el</t>
    </r>
    <r>
      <rPr>
        <b/>
        <sz val="9"/>
        <rFont val="Ubuntu"/>
        <family val="2"/>
      </rPr>
      <t xml:space="preserve"> 90,1 %</t>
    </r>
    <r>
      <rPr>
        <sz val="9"/>
        <rFont val="Ubuntu"/>
        <family val="2"/>
      </rPr>
      <t xml:space="preserve"> de la superficie de esta clase.</t>
    </r>
  </si>
  <si>
    <r>
      <t xml:space="preserve">Estas 6 CCAA suman el </t>
    </r>
    <r>
      <rPr>
        <b/>
        <sz val="9"/>
        <rFont val="Ubuntu"/>
        <family val="2"/>
      </rPr>
      <t>84,0 %</t>
    </r>
    <r>
      <rPr>
        <sz val="9"/>
        <rFont val="Ubuntu"/>
        <family val="2"/>
      </rPr>
      <t xml:space="preserve"> de la superficie total de esta clase.</t>
    </r>
  </si>
  <si>
    <r>
      <t xml:space="preserve">Estas 4 CCAA suman el </t>
    </r>
    <r>
      <rPr>
        <b/>
        <sz val="9"/>
        <rFont val="Ubuntu"/>
        <family val="2"/>
      </rPr>
      <t>82,6 %</t>
    </r>
    <r>
      <rPr>
        <sz val="9"/>
        <rFont val="Ubuntu"/>
        <family val="2"/>
      </rPr>
      <t xml:space="preserve"> de la superficie total de esta clase.</t>
    </r>
  </si>
  <si>
    <r>
      <t xml:space="preserve">Deflactor del PIB </t>
    </r>
    <r>
      <rPr>
        <b/>
        <vertAlign val="superscript"/>
        <sz val="10"/>
        <rFont val="Ubuntu"/>
        <family val="2"/>
      </rPr>
      <t>(*)</t>
    </r>
  </si>
  <si>
    <t xml:space="preserve"> (Metodología SEC-95 hasta 2013 y SEC-2010 de 2014 en adelante)</t>
  </si>
  <si>
    <r>
      <t xml:space="preserve">   2  Plantas Industriales </t>
    </r>
    <r>
      <rPr>
        <vertAlign val="superscript"/>
        <sz val="9"/>
        <rFont val="Ubuntu"/>
        <family val="2"/>
      </rPr>
      <t>(1)</t>
    </r>
  </si>
  <si>
    <r>
      <t xml:space="preserve">   4  Hortalizas </t>
    </r>
    <r>
      <rPr>
        <vertAlign val="superscript"/>
        <sz val="9"/>
        <rFont val="Ubuntu"/>
        <family val="2"/>
      </rPr>
      <t xml:space="preserve">(2) </t>
    </r>
  </si>
  <si>
    <r>
      <t xml:space="preserve">   6  Frutas </t>
    </r>
    <r>
      <rPr>
        <vertAlign val="superscript"/>
        <sz val="9"/>
        <rFont val="Ubuntu"/>
        <family val="2"/>
      </rPr>
      <t>(3)</t>
    </r>
  </si>
  <si>
    <r>
      <t>(1)</t>
    </r>
    <r>
      <rPr>
        <sz val="9"/>
        <rFont val="Ubuntu"/>
        <family val="2"/>
      </rPr>
      <t xml:space="preserve"> Incluye: Remolacha, tabaco, algodón, girasol y otras. Tambien se  incluyen las leguminosas grano</t>
    </r>
  </si>
  <si>
    <r>
      <t>(2)</t>
    </r>
    <r>
      <rPr>
        <sz val="9"/>
        <rFont val="Ubuntu"/>
        <family val="2"/>
      </rPr>
      <t xml:space="preserve"> Incluye: Flores y plantas de vivero</t>
    </r>
  </si>
  <si>
    <r>
      <t>(3)</t>
    </r>
    <r>
      <rPr>
        <sz val="9"/>
        <rFont val="Ubuntu"/>
        <family val="2"/>
      </rPr>
      <t xml:space="preserve"> Incluye: Frutas frescas, cítricos, frutas tropicales, uvas y aceitunas</t>
    </r>
  </si>
  <si>
    <t>(1) Incluye: Remolacha, Tabaco, Algodón, Girasol y otras. También se  incluyen las leguminosas grano</t>
  </si>
  <si>
    <r>
      <t>(3)</t>
    </r>
    <r>
      <rPr>
        <sz val="9"/>
        <rFont val="Ubuntu"/>
        <family val="2"/>
      </rPr>
      <t xml:space="preserve"> Incluye: Frutas frescas, Cítricos, Frutas tropicales, Uvas y Aceitunas</t>
    </r>
  </si>
  <si>
    <t>de Navarra</t>
  </si>
  <si>
    <t>Comunidad foral</t>
  </si>
  <si>
    <t xml:space="preserve"> 2020</t>
  </si>
  <si>
    <r>
      <t xml:space="preserve">Medias anuales </t>
    </r>
    <r>
      <rPr>
        <b/>
        <vertAlign val="superscript"/>
        <sz val="10"/>
        <rFont val="Ubuntu"/>
        <family val="2"/>
      </rPr>
      <t>(1)</t>
    </r>
  </si>
  <si>
    <r>
      <t>(1)</t>
    </r>
    <r>
      <rPr>
        <sz val="9"/>
        <rFont val="Ubuntu"/>
        <family val="2"/>
      </rPr>
      <t xml:space="preserve"> Encuesta trimestral de Coste Laboral (ETCL).</t>
    </r>
  </si>
  <si>
    <t>R.D.1888/2011*</t>
  </si>
  <si>
    <t>R.D. 1046/2013*</t>
  </si>
  <si>
    <t>R.D. 231/2020*</t>
  </si>
  <si>
    <t>R.D. 817/2021</t>
  </si>
  <si>
    <t>* Se prorroga lo acordado en la revaloración anterior.</t>
  </si>
  <si>
    <t>1-IX-2021</t>
  </si>
  <si>
    <r>
      <t>(*)</t>
    </r>
    <r>
      <rPr>
        <sz val="9"/>
        <rFont val="Ubuntu"/>
        <family val="2"/>
      </rPr>
      <t xml:space="preserve"> CNAE-2009</t>
    </r>
  </si>
  <si>
    <t xml:space="preserve">   2021</t>
  </si>
  <si>
    <t xml:space="preserve">Fuente: F.E.G.A.(Fondo Europeo Agrario de Garantía). "Transferencais F.E.A.G.A.(Fondo Europeo Agrario de Garantía) por Sectores y Organismos Pagadores". </t>
  </si>
  <si>
    <t>Precios 2021</t>
  </si>
  <si>
    <t xml:space="preserve">    F.E.M.P.A.</t>
  </si>
  <si>
    <t>Almacenamientos</t>
  </si>
  <si>
    <t>Recuperaciones</t>
  </si>
  <si>
    <t>Programa ayuda guerra de Ucrania</t>
  </si>
  <si>
    <t>F.E.M.P.A. Fondo Europeo, Marítimo, de Pesca y Acuicultura (2021 - 2027)</t>
  </si>
  <si>
    <t xml:space="preserve">Fuente: RECAN 2016 a 2020. MAPA </t>
  </si>
  <si>
    <t xml:space="preserve">Fuente: RECAN 2020. MAPA </t>
  </si>
  <si>
    <t>Represen-tadas</t>
  </si>
  <si>
    <t xml:space="preserve"> 2021 </t>
  </si>
  <si>
    <t>R.D.152/2022</t>
  </si>
  <si>
    <t>1-I-2022</t>
  </si>
  <si>
    <t xml:space="preserve">   2022</t>
  </si>
  <si>
    <t>..</t>
  </si>
  <si>
    <t>Base 2021=100</t>
  </si>
  <si>
    <t xml:space="preserve">   2023</t>
  </si>
  <si>
    <t>Datos extraidos el 22 de enero del 2024 21:42 UTC (GMT), de OECD.Stat</t>
  </si>
  <si>
    <t>Datos extraidos el 22 de enero del 2024 21:47 UTC (GMT), de OECD.Stat</t>
  </si>
  <si>
    <t>2022(A)</t>
  </si>
  <si>
    <t>2023(E)</t>
  </si>
  <si>
    <t xml:space="preserve">   2  Plantas Industriales (1)</t>
  </si>
  <si>
    <t xml:space="preserve">   4  Hortalizas (2) </t>
  </si>
  <si>
    <t xml:space="preserve">   6  Frutas (3)</t>
  </si>
  <si>
    <t>10.2.8.1 Macromagnitudes Agrarias según comunidades autónomas (*), 2021</t>
  </si>
  <si>
    <t>10.2.8.1 Macromagnitudes Agrarias según comunidades autónomas (*)(Conclusión), 2021</t>
  </si>
  <si>
    <t>2022 (A)</t>
  </si>
  <si>
    <t xml:space="preserve">           consumos intermedios y renta agraria en la Unión Europea, 2023 (1ªE)</t>
  </si>
  <si>
    <t>Fuente: EUROSTAT. Sistema Europeo de Cuentas 2010 (SEC-2010),  (1ª Estimación noviembre 2023)</t>
  </si>
  <si>
    <t xml:space="preserve"> EUR-27+ Reino Unido</t>
  </si>
  <si>
    <t xml:space="preserve"> 2022 </t>
  </si>
  <si>
    <t xml:space="preserve"> 2023 (P)</t>
  </si>
  <si>
    <t>(P)  Datos provisionales hasta el tercer trimestre.</t>
  </si>
  <si>
    <t>14-II-2023</t>
  </si>
  <si>
    <t>R.D. 99/2023</t>
  </si>
  <si>
    <t>1-I-2024</t>
  </si>
  <si>
    <t>10.1.2.1. Precios Medios Nacionales de la Tierra según cultivos/aprovechamientos Año 2022 (base 2016)</t>
  </si>
  <si>
    <t>Precios 2022</t>
  </si>
  <si>
    <t>10.1.2.2. Precios Medios Generales de la Tierra según clases de cultivo y CC.AA , Año 2022 (base 2016)</t>
  </si>
  <si>
    <t>10.1.3.1. Canon de Arrendamiento Medio Nacional según cultivos/aprovechamientos, Año 2022 (base 2016)</t>
  </si>
  <si>
    <t>10.1.3.2. Canon de Arrendamiento Medio según clases de cultivo y CC.AA.  Año 2022 (base 2016)</t>
  </si>
  <si>
    <t>Promedio 2017-2021</t>
  </si>
  <si>
    <t>43,6</t>
  </si>
  <si>
    <t>40,3</t>
  </si>
  <si>
    <t>1,8</t>
  </si>
  <si>
    <t>20,7%</t>
  </si>
  <si>
    <t>10.3.2. Principales carácteristicas y resultados por Comunidades Autónomas, 2021</t>
  </si>
  <si>
    <t>21,2</t>
  </si>
  <si>
    <t>46,7</t>
  </si>
  <si>
    <t>1,4</t>
  </si>
  <si>
    <t>27,9</t>
  </si>
  <si>
    <t>1,6</t>
  </si>
  <si>
    <t>37,7</t>
  </si>
  <si>
    <t>52,7</t>
  </si>
  <si>
    <t>1,3</t>
  </si>
  <si>
    <t>36,1</t>
  </si>
  <si>
    <t>28,9</t>
  </si>
  <si>
    <t>1,7</t>
  </si>
  <si>
    <t>67,7</t>
  </si>
  <si>
    <t>55,4</t>
  </si>
  <si>
    <t>18,3</t>
  </si>
  <si>
    <t>80,4</t>
  </si>
  <si>
    <t>57,8</t>
  </si>
  <si>
    <t>114,7</t>
  </si>
  <si>
    <t>53,4</t>
  </si>
  <si>
    <t>17,9</t>
  </si>
  <si>
    <t>69,3</t>
  </si>
  <si>
    <t>71,5</t>
  </si>
  <si>
    <t>36,4</t>
  </si>
  <si>
    <t>64,2</t>
  </si>
  <si>
    <t>40,5</t>
  </si>
  <si>
    <t>24,3</t>
  </si>
  <si>
    <t>35,2</t>
  </si>
  <si>
    <t>26,6</t>
  </si>
  <si>
    <t>70,3</t>
  </si>
  <si>
    <t>40,1</t>
  </si>
  <si>
    <t>2,1</t>
  </si>
  <si>
    <t>29,9</t>
  </si>
  <si>
    <t>11,4</t>
  </si>
  <si>
    <t>4,1</t>
  </si>
  <si>
    <t>12,3</t>
  </si>
  <si>
    <t>4,4</t>
  </si>
  <si>
    <t>10.3.3.Principales carácteristicas y resultados por Orientaciones Técnico Económicas (OTEs), 2021</t>
  </si>
  <si>
    <t>81,2</t>
  </si>
  <si>
    <t>0,1</t>
  </si>
  <si>
    <t>1,1</t>
  </si>
  <si>
    <t>52,5</t>
  </si>
  <si>
    <t>0,4</t>
  </si>
  <si>
    <t>7,1</t>
  </si>
  <si>
    <t>4,3</t>
  </si>
  <si>
    <t>26,5</t>
  </si>
  <si>
    <t>20,9</t>
  </si>
  <si>
    <t>37,5</t>
  </si>
  <si>
    <t>35,8</t>
  </si>
  <si>
    <t>95,7</t>
  </si>
  <si>
    <t>66,4</t>
  </si>
  <si>
    <t>31,3</t>
  </si>
  <si>
    <t>667,1</t>
  </si>
  <si>
    <t>3,1</t>
  </si>
  <si>
    <t>46,5</t>
  </si>
  <si>
    <t>134,7</t>
  </si>
  <si>
    <t>175,2</t>
  </si>
  <si>
    <t>2,4</t>
  </si>
  <si>
    <t>89,2</t>
  </si>
  <si>
    <t>32,4</t>
  </si>
  <si>
    <t xml:space="preserve"> Otras inversiones (pesca)</t>
  </si>
  <si>
    <t>10.1.1.3. Serie histórica del Salario Medio Nacional (euros por jornada) según categorías laborales (base 1985)</t>
  </si>
  <si>
    <t>A partir del año 2022 hay cambio de base y actualización metodológica (Ocupaciones según CNO11)</t>
  </si>
  <si>
    <t>https://www.mapa.gob.es/es/estadistica/temas/estadisticas-agrarias/economia/precios-percibidos-pagados-salarios/salarios-agrarios/default.aspx</t>
  </si>
  <si>
    <t>Tipo de contrato</t>
  </si>
  <si>
    <t>INDEFINIDO</t>
  </si>
  <si>
    <t>Ocupación 6110 “Trabajadores cualificados en actividades agrícolas (excepto en huertas, invernaderos, viveros y jardines)”</t>
  </si>
  <si>
    <t>Ocupación 6120 “Trabajadores cualificados en huertas, invernaderos y viveros”</t>
  </si>
  <si>
    <t>Ocupación 620 “Trabajadores cualificados en actividades ganaderas (incluidas avícolas, apícolas y similares)”</t>
  </si>
  <si>
    <t>Ocupación 6300 “Trabajadores cualificados en actividades agropecuarias mixtas”</t>
  </si>
  <si>
    <t>Ocupación 8321 “Operadores de maquinaria agrícola móvil”</t>
  </si>
  <si>
    <t>Ocupación 951 “Peones agrícolas”</t>
  </si>
  <si>
    <t>Ocupación 9520 “Peones ganaderos”</t>
  </si>
  <si>
    <t>Ocupación 9530 “Peones agropecuarios”</t>
  </si>
  <si>
    <t>TEMPORAL</t>
  </si>
  <si>
    <t>10.1.1.4. Serie histórica del Índice de Salarios Agrarios (base 1985)</t>
  </si>
  <si>
    <t xml:space="preserve"> Evolución del Índice del  Salario medio Agrario (base 2022)</t>
  </si>
  <si>
    <t>OCUPACIÓN CNO11</t>
  </si>
  <si>
    <t>ÍNDICE ENLAZADO (2022=100)</t>
  </si>
  <si>
    <t>2022=100</t>
  </si>
  <si>
    <t>Año 2023</t>
  </si>
  <si>
    <t>Cultivos Herbaceos</t>
  </si>
  <si>
    <t>Arroz</t>
  </si>
  <si>
    <t>Intervención sectorial de frutas y hortalizas</t>
  </si>
  <si>
    <t>Intervención sectorial de productos apícolas</t>
  </si>
  <si>
    <t>Intervención sectorial del sector vitivinícola</t>
  </si>
  <si>
    <t>Ayuda Básica a la renta para la sostenibilidad</t>
  </si>
  <si>
    <t>Ayuda complementaria a la renta redistributiva</t>
  </si>
  <si>
    <t>Ayuda complementaria a la renta para jóvenes agricultores</t>
  </si>
  <si>
    <t>Regímenes en favor del clima, el medio ambiente y el bienestar animal</t>
  </si>
  <si>
    <t>Ayuda a la renta asociada</t>
  </si>
  <si>
    <t>Fecha de estracción de datos: 10-7-2024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</si>
</sst>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_-;\-* #,##0.00_-;_-* &quot;-&quot;??_-;_-@_-"/>
    <numFmt numFmtId="164" formatCode="_-* #,##0.00\ _€_-;\-* #,##0.00\ _€_-;_-* &quot;-&quot;??\ _€_-;_-@_-"/>
    <numFmt numFmtId="165" formatCode="_-* #,##0\ _P_t_s_-;\-* #,##0\ _P_t_s_-;_-* &quot;-&quot;\ _P_t_s_-;_-@_-"/>
    <numFmt numFmtId="166" formatCode="#,##0.0_);\(#,##0.0\)"/>
    <numFmt numFmtId="167" formatCode="#,##0_);\(#,##0\)"/>
    <numFmt numFmtId="168" formatCode="#,##0.00_);\(#,##0.00\)"/>
    <numFmt numFmtId="169" formatCode="0.0"/>
    <numFmt numFmtId="170" formatCode="#,##0.0"/>
    <numFmt numFmtId="171" formatCode="0.000"/>
    <numFmt numFmtId="172" formatCode="#,##0.000"/>
    <numFmt numFmtId="173" formatCode="#,##0;\(0.0\)"/>
    <numFmt numFmtId="174" formatCode="_-* #,##0.00\ [$€]_-;\-* #,##0.00\ [$€]_-;_-* &quot;-&quot;??\ [$€]_-;_-@_-"/>
    <numFmt numFmtId="175" formatCode="#,##0_ ;\-#,##0\ "/>
    <numFmt numFmtId="176" formatCode="#,##0.0__;\–#,##0.0__;0.0__;@__"/>
    <numFmt numFmtId="177" formatCode="#,##0.00__;\–#,##0.00__;0.00__;@__"/>
    <numFmt numFmtId="178" formatCode="#,##0__;\–#,##0__;0__;@__"/>
    <numFmt numFmtId="179" formatCode="General\ \ \ \ "/>
    <numFmt numFmtId="180" formatCode="0.0%"/>
    <numFmt numFmtId="181" formatCode="#,##0.000__;\–#,##0.000__;0.000__;@__"/>
    <numFmt numFmtId="182" formatCode="_-* #,##0.0\ _€_-;\-* #,##0.0\ _€_-;_-* &quot;-&quot;??\ _€_-;_-@_-"/>
    <numFmt numFmtId="183" formatCode="#,##0.0;\ \-0;\ \-;\ @"/>
    <numFmt numFmtId="184" formatCode="#,##0.0_ ;\-#,##0.0\ "/>
    <numFmt numFmtId="185" formatCode="#,##0.00_ ;\-#,##0.00\ "/>
    <numFmt numFmtId="186" formatCode="#,##0.0000_);\(#,##0.0000\)"/>
    <numFmt numFmtId="187" formatCode="_-* #,##0.0_-;\-* #,##0.0_-;_-* &quot;-&quot;??_-;_-@_-"/>
    <numFmt numFmtId="188" formatCode="#,##0.0;\-#,##0.0"/>
  </numFmts>
  <fonts count="6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Courier"/>
      <family val="3"/>
    </font>
    <font>
      <sz val="11"/>
      <color indexed="8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61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Klinic Slab Book"/>
      <family val="3"/>
    </font>
    <font>
      <sz val="14"/>
      <name val="Klinic Slab Book"/>
      <family val="3"/>
    </font>
    <font>
      <sz val="12"/>
      <name val="Klinic Slab Book"/>
      <family val="3"/>
    </font>
    <font>
      <sz val="10"/>
      <name val="Ubuntu"/>
      <family val="2"/>
    </font>
    <font>
      <b/>
      <sz val="10"/>
      <name val="Ubuntu"/>
      <family val="2"/>
    </font>
    <font>
      <b/>
      <sz val="9"/>
      <name val="Ubuntu"/>
      <family val="2"/>
    </font>
    <font>
      <sz val="9"/>
      <name val="Ubuntu"/>
      <family val="2"/>
    </font>
    <font>
      <b/>
      <sz val="10"/>
      <color theme="1"/>
      <name val="Ubuntu"/>
      <family val="2"/>
    </font>
    <font>
      <b/>
      <sz val="11"/>
      <color theme="1"/>
      <name val="Ubuntu"/>
      <family val="2"/>
    </font>
    <font>
      <sz val="10"/>
      <color theme="1"/>
      <name val="Klinic Slab Book"/>
      <family val="3"/>
    </font>
    <font>
      <sz val="14"/>
      <color theme="1"/>
      <name val="Klinic Slab Book"/>
      <family val="3"/>
    </font>
    <font>
      <sz val="12"/>
      <color theme="1"/>
      <name val="Klinic Slab Book"/>
      <family val="3"/>
    </font>
    <font>
      <b/>
      <sz val="9"/>
      <color theme="1"/>
      <name val="Ubuntu"/>
      <family val="2"/>
    </font>
    <font>
      <sz val="9"/>
      <color theme="1"/>
      <name val="Ubuntu"/>
      <family val="2"/>
    </font>
    <font>
      <sz val="11"/>
      <color theme="1"/>
      <name val="Klinic Slab Book"/>
      <family val="3"/>
    </font>
    <font>
      <sz val="11"/>
      <name val="Klinic Slab Book"/>
      <family val="3"/>
    </font>
    <font>
      <b/>
      <vertAlign val="superscript"/>
      <sz val="10"/>
      <name val="Ubuntu"/>
      <family val="2"/>
    </font>
    <font>
      <vertAlign val="superscript"/>
      <sz val="9"/>
      <name val="Ubuntu"/>
      <family val="2"/>
    </font>
    <font>
      <b/>
      <sz val="10"/>
      <name val="Klinic Slab Book"/>
      <family val="3"/>
    </font>
    <font>
      <sz val="9"/>
      <color indexed="8"/>
      <name val="Ubuntu"/>
      <family val="2"/>
    </font>
    <font>
      <u/>
      <sz val="9"/>
      <color theme="10"/>
      <name val="Ubuntu"/>
      <family val="2"/>
    </font>
    <font>
      <b/>
      <sz val="10"/>
      <color indexed="8"/>
      <name val="Ubuntu"/>
      <family val="2"/>
    </font>
    <font>
      <b/>
      <sz val="9"/>
      <color indexed="8"/>
      <name val="Ubuntu"/>
      <family val="2"/>
    </font>
    <font>
      <sz val="10"/>
      <color indexed="8"/>
      <name val="Klinic Slab Book"/>
      <family val="3"/>
    </font>
    <font>
      <sz val="10"/>
      <color rgb="FFFF0000"/>
      <name val="Ubuntu"/>
      <family val="2"/>
    </font>
    <font>
      <sz val="10"/>
      <color theme="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theme="0"/>
        <bgColor rgb="FF000000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 style="thin">
        <color rgb="FF993300"/>
      </right>
      <top/>
      <bottom/>
      <diagonal/>
    </border>
    <border>
      <left style="thin">
        <color indexed="60"/>
      </left>
      <right/>
      <top style="medium">
        <color indexed="60"/>
      </top>
      <bottom style="thin">
        <color rgb="FF993300"/>
      </bottom>
      <diagonal/>
    </border>
    <border>
      <left/>
      <right/>
      <top style="medium">
        <color indexed="60"/>
      </top>
      <bottom style="thin">
        <color rgb="FF9933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/>
      <top style="thin">
        <color theme="0"/>
      </top>
      <bottom style="medium">
        <color rgb="FFFFD966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rgb="FFFFD966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FFD966"/>
      </bottom>
      <diagonal/>
    </border>
    <border>
      <left style="thin">
        <color theme="0"/>
      </left>
      <right/>
      <top style="medium">
        <color theme="0"/>
      </top>
      <bottom style="medium">
        <color rgb="FFFFD966"/>
      </bottom>
      <diagonal/>
    </border>
    <border>
      <left/>
      <right/>
      <top style="medium">
        <color rgb="FFFFD966"/>
      </top>
      <bottom/>
      <diagonal/>
    </border>
    <border>
      <left/>
      <right style="thin">
        <color theme="0"/>
      </right>
      <top style="medium">
        <color rgb="FFFFD966"/>
      </top>
      <bottom/>
      <diagonal/>
    </border>
    <border>
      <left style="thin">
        <color theme="0"/>
      </left>
      <right style="thin">
        <color theme="0"/>
      </right>
      <top style="medium">
        <color rgb="FFFFD966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indexed="64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 style="thin">
        <color theme="0"/>
      </right>
      <top/>
      <bottom style="medium">
        <color rgb="FFFFD966"/>
      </bottom>
      <diagonal/>
    </border>
    <border>
      <left/>
      <right/>
      <top/>
      <bottom style="medium">
        <color rgb="FFFFD966"/>
      </bottom>
      <diagonal/>
    </border>
    <border>
      <left/>
      <right style="thin">
        <color theme="0"/>
      </right>
      <top style="medium">
        <color rgb="FFFFD966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FFD966"/>
      </top>
      <bottom style="medium">
        <color theme="0"/>
      </bottom>
      <diagonal/>
    </border>
    <border>
      <left style="thin">
        <color theme="0"/>
      </left>
      <right/>
      <top style="medium">
        <color rgb="FFFFD966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rgb="FFFFD966"/>
      </top>
      <bottom style="medium">
        <color theme="0"/>
      </bottom>
      <diagonal/>
    </border>
    <border>
      <left style="thin">
        <color theme="0"/>
      </left>
      <right/>
      <top/>
      <bottom style="medium">
        <color rgb="FFFFD966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 style="medium">
        <color rgb="FFFFD966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rgb="FFFFD966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rgb="FFFFD966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rgb="FFFFE699"/>
      </right>
      <top style="thin">
        <color theme="0"/>
      </top>
      <bottom style="thin">
        <color theme="7"/>
      </bottom>
      <diagonal/>
    </border>
    <border>
      <left style="medium">
        <color rgb="FFFFE699"/>
      </left>
      <right/>
      <top style="medium">
        <color rgb="FFFFE699"/>
      </top>
      <bottom style="medium">
        <color rgb="FFFFE699"/>
      </bottom>
      <diagonal/>
    </border>
    <border>
      <left/>
      <right/>
      <top style="medium">
        <color rgb="FFFFE699"/>
      </top>
      <bottom style="medium">
        <color rgb="FFFFE699"/>
      </bottom>
      <diagonal/>
    </border>
    <border>
      <left/>
      <right style="thin">
        <color rgb="FFFFE699"/>
      </right>
      <top style="medium">
        <color rgb="FFFFE699"/>
      </top>
      <bottom style="medium">
        <color rgb="FFFFE699"/>
      </bottom>
      <diagonal/>
    </border>
  </borders>
  <cellStyleXfs count="40">
    <xf numFmtId="0" fontId="0" fillId="0" borderId="0"/>
    <xf numFmtId="17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2" borderId="0"/>
    <xf numFmtId="0" fontId="8" fillId="0" borderId="0"/>
    <xf numFmtId="166" fontId="8" fillId="0" borderId="0"/>
    <xf numFmtId="166" fontId="8" fillId="0" borderId="0"/>
    <xf numFmtId="166" fontId="8" fillId="0" borderId="0"/>
    <xf numFmtId="166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6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9" fillId="0" borderId="1">
      <alignment horizontal="right"/>
    </xf>
    <xf numFmtId="9" fontId="7" fillId="0" borderId="0" applyFont="0" applyFill="0" applyBorder="0" applyAlignment="0" applyProtection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0" fillId="5" borderId="0" applyNumberFormat="0" applyBorder="0" applyAlignment="0" applyProtection="0"/>
    <xf numFmtId="0" fontId="41" fillId="0" borderId="0"/>
    <xf numFmtId="0" fontId="7" fillId="0" borderId="0"/>
    <xf numFmtId="164" fontId="7" fillId="0" borderId="0" applyFont="0" applyFill="0" applyBorder="0" applyAlignment="0" applyProtection="0"/>
    <xf numFmtId="0" fontId="3" fillId="0" borderId="0"/>
    <xf numFmtId="164" fontId="42" fillId="0" borderId="0" applyFont="0" applyFill="0" applyBorder="0" applyAlignment="0" applyProtection="0"/>
    <xf numFmtId="0" fontId="24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1045">
    <xf numFmtId="0" fontId="0" fillId="0" borderId="0" xfId="0"/>
    <xf numFmtId="167" fontId="10" fillId="0" borderId="0" xfId="10" applyFont="1" applyAlignment="1">
      <alignment horizontal="center"/>
    </xf>
    <xf numFmtId="0" fontId="10" fillId="0" borderId="0" xfId="9" applyFont="1"/>
    <xf numFmtId="167" fontId="10" fillId="0" borderId="0" xfId="10" applyFont="1"/>
    <xf numFmtId="166" fontId="10" fillId="0" borderId="0" xfId="13" applyFont="1"/>
    <xf numFmtId="169" fontId="0" fillId="0" borderId="0" xfId="0" applyNumberFormat="1"/>
    <xf numFmtId="2" fontId="0" fillId="0" borderId="0" xfId="0" applyNumberFormat="1"/>
    <xf numFmtId="0" fontId="10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20" fillId="2" borderId="0" xfId="0" applyFont="1" applyFill="1"/>
    <xf numFmtId="0" fontId="19" fillId="2" borderId="0" xfId="0" applyFont="1" applyFill="1"/>
    <xf numFmtId="0" fontId="7" fillId="2" borderId="0" xfId="0" applyFont="1" applyFill="1"/>
    <xf numFmtId="175" fontId="17" fillId="2" borderId="0" xfId="1" applyNumberFormat="1" applyFont="1" applyFill="1"/>
    <xf numFmtId="0" fontId="7" fillId="2" borderId="0" xfId="3"/>
    <xf numFmtId="1" fontId="7" fillId="2" borderId="0" xfId="3" applyNumberFormat="1"/>
    <xf numFmtId="0" fontId="7" fillId="0" borderId="0" xfId="3" applyFill="1"/>
    <xf numFmtId="0" fontId="10" fillId="2" borderId="0" xfId="3" applyFont="1"/>
    <xf numFmtId="0" fontId="11" fillId="2" borderId="0" xfId="3" applyFont="1" applyAlignment="1">
      <alignment vertical="distributed"/>
    </xf>
    <xf numFmtId="0" fontId="23" fillId="2" borderId="0" xfId="3" applyFont="1"/>
    <xf numFmtId="1" fontId="23" fillId="2" borderId="0" xfId="3" applyNumberFormat="1" applyFont="1"/>
    <xf numFmtId="0" fontId="7" fillId="2" borderId="0" xfId="3" applyAlignment="1">
      <alignment horizontal="center"/>
    </xf>
    <xf numFmtId="1" fontId="7" fillId="2" borderId="0" xfId="3" applyNumberFormat="1" applyAlignment="1">
      <alignment horizontal="left"/>
    </xf>
    <xf numFmtId="4" fontId="16" fillId="2" borderId="0" xfId="2" applyNumberFormat="1" applyFont="1" applyFill="1" applyBorder="1" applyAlignment="1">
      <alignment horizontal="right"/>
    </xf>
    <xf numFmtId="4" fontId="16" fillId="2" borderId="0" xfId="3" applyNumberFormat="1" applyFont="1"/>
    <xf numFmtId="170" fontId="16" fillId="2" borderId="0" xfId="3" applyNumberFormat="1" applyFont="1"/>
    <xf numFmtId="0" fontId="25" fillId="0" borderId="0" xfId="19" applyFont="1"/>
    <xf numFmtId="0" fontId="25" fillId="0" borderId="0" xfId="21" applyFont="1"/>
    <xf numFmtId="0" fontId="24" fillId="0" borderId="0" xfId="20" applyFont="1" applyAlignment="1">
      <alignment horizontal="right"/>
    </xf>
    <xf numFmtId="0" fontId="24" fillId="0" borderId="0" xfId="20" applyFont="1"/>
    <xf numFmtId="0" fontId="0" fillId="2" borderId="0" xfId="0" applyFill="1"/>
    <xf numFmtId="3" fontId="0" fillId="2" borderId="0" xfId="0" applyNumberFormat="1" applyFill="1"/>
    <xf numFmtId="0" fontId="25" fillId="0" borderId="0" xfId="0" applyFont="1"/>
    <xf numFmtId="4" fontId="13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5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/>
    <xf numFmtId="0" fontId="27" fillId="0" borderId="0" xfId="0" applyFont="1"/>
    <xf numFmtId="0" fontId="20" fillId="0" borderId="0" xfId="0" applyFont="1"/>
    <xf numFmtId="166" fontId="25" fillId="0" borderId="0" xfId="8" applyFont="1"/>
    <xf numFmtId="166" fontId="25" fillId="0" borderId="0" xfId="7" applyFont="1"/>
    <xf numFmtId="166" fontId="11" fillId="0" borderId="0" xfId="7" applyFont="1"/>
    <xf numFmtId="166" fontId="13" fillId="0" borderId="0" xfId="7" applyFont="1"/>
    <xf numFmtId="166" fontId="13" fillId="0" borderId="0" xfId="8" applyFont="1"/>
    <xf numFmtId="0" fontId="0" fillId="0" borderId="10" xfId="0" applyBorder="1"/>
    <xf numFmtId="0" fontId="11" fillId="0" borderId="2" xfId="14" applyFont="1" applyBorder="1" applyAlignment="1">
      <alignment horizontal="center"/>
    </xf>
    <xf numFmtId="166" fontId="11" fillId="0" borderId="2" xfId="6" applyFont="1" applyBorder="1" applyAlignment="1">
      <alignment horizontal="center"/>
    </xf>
    <xf numFmtId="178" fontId="7" fillId="2" borderId="0" xfId="3" applyNumberFormat="1"/>
    <xf numFmtId="4" fontId="10" fillId="2" borderId="0" xfId="3" applyNumberFormat="1" applyFont="1"/>
    <xf numFmtId="0" fontId="0" fillId="0" borderId="0" xfId="0" applyAlignment="1">
      <alignment horizontal="center"/>
    </xf>
    <xf numFmtId="166" fontId="11" fillId="0" borderId="0" xfId="7" quotePrefix="1" applyFont="1"/>
    <xf numFmtId="0" fontId="24" fillId="0" borderId="0" xfId="21" applyFont="1"/>
    <xf numFmtId="166" fontId="12" fillId="0" borderId="0" xfId="13" applyFont="1"/>
    <xf numFmtId="0" fontId="7" fillId="2" borderId="0" xfId="3" applyAlignment="1">
      <alignment horizontal="centerContinuous"/>
    </xf>
    <xf numFmtId="0" fontId="12" fillId="2" borderId="0" xfId="3" applyFont="1" applyAlignment="1">
      <alignment vertical="center" wrapText="1"/>
    </xf>
    <xf numFmtId="0" fontId="11" fillId="2" borderId="0" xfId="3" applyFont="1"/>
    <xf numFmtId="0" fontId="7" fillId="2" borderId="0" xfId="3" applyAlignment="1">
      <alignment horizontal="center" vertical="center"/>
    </xf>
    <xf numFmtId="0" fontId="11" fillId="0" borderId="0" xfId="3" applyFont="1" applyFill="1"/>
    <xf numFmtId="0" fontId="10" fillId="3" borderId="9" xfId="14" applyFont="1" applyFill="1" applyBorder="1" applyAlignment="1">
      <alignment horizontal="center" vertical="center"/>
    </xf>
    <xf numFmtId="0" fontId="7" fillId="0" borderId="0" xfId="14" quotePrefix="1" applyFont="1"/>
    <xf numFmtId="0" fontId="7" fillId="0" borderId="0" xfId="14" applyFont="1"/>
    <xf numFmtId="0" fontId="18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4" fillId="0" borderId="0" xfId="20" applyFont="1" applyAlignment="1">
      <alignment horizontal="fill"/>
    </xf>
    <xf numFmtId="0" fontId="10" fillId="0" borderId="0" xfId="20" applyFont="1"/>
    <xf numFmtId="49" fontId="7" fillId="2" borderId="0" xfId="3" applyNumberFormat="1" applyAlignment="1">
      <alignment horizontal="left"/>
    </xf>
    <xf numFmtId="170" fontId="7" fillId="2" borderId="0" xfId="3" applyNumberFormat="1"/>
    <xf numFmtId="3" fontId="7" fillId="2" borderId="0" xfId="3" applyNumberFormat="1"/>
    <xf numFmtId="169" fontId="7" fillId="2" borderId="0" xfId="3" applyNumberFormat="1"/>
    <xf numFmtId="0" fontId="7" fillId="0" borderId="0" xfId="9" applyFont="1"/>
    <xf numFmtId="167" fontId="7" fillId="0" borderId="0" xfId="10" applyFont="1"/>
    <xf numFmtId="167" fontId="7" fillId="0" borderId="0" xfId="10" applyFont="1" applyAlignment="1">
      <alignment horizontal="center"/>
    </xf>
    <xf numFmtId="167" fontId="7" fillId="0" borderId="0" xfId="10" applyFont="1" applyAlignment="1">
      <alignment vertical="center"/>
    </xf>
    <xf numFmtId="167" fontId="7" fillId="0" borderId="0" xfId="1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3" fontId="7" fillId="2" borderId="0" xfId="0" applyNumberFormat="1" applyFont="1" applyFill="1"/>
    <xf numFmtId="169" fontId="7" fillId="2" borderId="0" xfId="23" applyNumberFormat="1" applyFont="1" applyFill="1" applyBorder="1" applyAlignment="1">
      <alignment horizontal="center"/>
    </xf>
    <xf numFmtId="166" fontId="7" fillId="0" borderId="0" xfId="8" applyFont="1"/>
    <xf numFmtId="166" fontId="7" fillId="0" borderId="0" xfId="8" applyFont="1" applyAlignment="1">
      <alignment horizontal="center"/>
    </xf>
    <xf numFmtId="166" fontId="7" fillId="0" borderId="0" xfId="7" applyFont="1"/>
    <xf numFmtId="0" fontId="7" fillId="2" borderId="0" xfId="17" applyFont="1" applyFill="1"/>
    <xf numFmtId="167" fontId="12" fillId="0" borderId="0" xfId="10" applyFont="1" applyAlignment="1">
      <alignment horizontal="center"/>
    </xf>
    <xf numFmtId="0" fontId="7" fillId="0" borderId="0" xfId="11" applyFont="1"/>
    <xf numFmtId="166" fontId="7" fillId="0" borderId="0" xfId="11" applyNumberFormat="1" applyFont="1"/>
    <xf numFmtId="168" fontId="7" fillId="0" borderId="0" xfId="11" applyNumberFormat="1" applyFont="1"/>
    <xf numFmtId="169" fontId="7" fillId="0" borderId="0" xfId="11" applyNumberFormat="1" applyFont="1"/>
    <xf numFmtId="167" fontId="7" fillId="0" borderId="0" xfId="11" applyNumberFormat="1" applyFont="1"/>
    <xf numFmtId="171" fontId="7" fillId="0" borderId="0" xfId="11" applyNumberFormat="1" applyFont="1"/>
    <xf numFmtId="2" fontId="7" fillId="0" borderId="0" xfId="11" applyNumberFormat="1" applyFont="1"/>
    <xf numFmtId="0" fontId="7" fillId="0" borderId="0" xfId="11" applyFont="1" applyAlignment="1">
      <alignment horizontal="left"/>
    </xf>
    <xf numFmtId="0" fontId="7" fillId="0" borderId="0" xfId="12" applyFont="1"/>
    <xf numFmtId="166" fontId="7" fillId="0" borderId="0" xfId="12" applyNumberFormat="1" applyFont="1"/>
    <xf numFmtId="0" fontId="7" fillId="0" borderId="0" xfId="12" applyFont="1" applyAlignment="1">
      <alignment horizontal="fill"/>
    </xf>
    <xf numFmtId="166" fontId="7" fillId="0" borderId="0" xfId="13" applyFont="1"/>
    <xf numFmtId="166" fontId="7" fillId="0" borderId="0" xfId="13" applyFont="1" applyAlignment="1">
      <alignment horizontal="left"/>
    </xf>
    <xf numFmtId="166" fontId="7" fillId="0" borderId="0" xfId="13" quotePrefix="1" applyFont="1" applyAlignment="1">
      <alignment horizontal="left"/>
    </xf>
    <xf numFmtId="0" fontId="7" fillId="0" borderId="4" xfId="14" applyFont="1" applyBorder="1"/>
    <xf numFmtId="0" fontId="7" fillId="0" borderId="10" xfId="14" applyFont="1" applyBorder="1"/>
    <xf numFmtId="176" fontId="7" fillId="2" borderId="10" xfId="0" quotePrefix="1" applyNumberFormat="1" applyFont="1" applyFill="1" applyBorder="1" applyAlignment="1">
      <alignment horizontal="right"/>
    </xf>
    <xf numFmtId="166" fontId="7" fillId="2" borderId="0" xfId="17" applyNumberFormat="1" applyFont="1" applyFill="1"/>
    <xf numFmtId="0" fontId="33" fillId="0" borderId="0" xfId="0" applyFont="1"/>
    <xf numFmtId="0" fontId="33" fillId="2" borderId="0" xfId="0" applyFont="1" applyFill="1"/>
    <xf numFmtId="0" fontId="34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3" fillId="2" borderId="0" xfId="0" applyFont="1" applyFill="1" applyAlignment="1">
      <alignment horizontal="left"/>
    </xf>
    <xf numFmtId="169" fontId="33" fillId="2" borderId="0" xfId="0" applyNumberFormat="1" applyFont="1" applyFill="1" applyAlignment="1">
      <alignment horizontal="right"/>
    </xf>
    <xf numFmtId="3" fontId="33" fillId="2" borderId="0" xfId="0" applyNumberFormat="1" applyFont="1" applyFill="1" applyAlignment="1">
      <alignment horizontal="right"/>
    </xf>
    <xf numFmtId="0" fontId="36" fillId="2" borderId="0" xfId="0" applyFont="1" applyFill="1"/>
    <xf numFmtId="1" fontId="36" fillId="2" borderId="0" xfId="0" applyNumberFormat="1" applyFont="1" applyFill="1" applyAlignment="1">
      <alignment horizontal="center"/>
    </xf>
    <xf numFmtId="3" fontId="33" fillId="2" borderId="0" xfId="0" applyNumberFormat="1" applyFont="1" applyFill="1"/>
    <xf numFmtId="0" fontId="37" fillId="2" borderId="0" xfId="0" applyFont="1" applyFill="1"/>
    <xf numFmtId="0" fontId="37" fillId="2" borderId="0" xfId="0" applyFont="1" applyFill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8" fillId="2" borderId="0" xfId="0" applyFont="1" applyFill="1"/>
    <xf numFmtId="181" fontId="10" fillId="0" borderId="0" xfId="0" applyNumberFormat="1" applyFont="1" applyAlignment="1">
      <alignment horizontal="right"/>
    </xf>
    <xf numFmtId="166" fontId="12" fillId="0" borderId="0" xfId="13" applyFont="1" applyAlignment="1">
      <alignment horizontal="center"/>
    </xf>
    <xf numFmtId="0" fontId="11" fillId="0" borderId="0" xfId="12" quotePrefix="1" applyFont="1"/>
    <xf numFmtId="167" fontId="12" fillId="0" borderId="0" xfId="10" applyFont="1"/>
    <xf numFmtId="0" fontId="11" fillId="0" borderId="0" xfId="12" applyFont="1"/>
    <xf numFmtId="0" fontId="11" fillId="0" borderId="0" xfId="14" quotePrefix="1" applyFont="1" applyAlignment="1">
      <alignment vertical="center"/>
    </xf>
    <xf numFmtId="167" fontId="7" fillId="7" borderId="0" xfId="10" applyFont="1" applyFill="1"/>
    <xf numFmtId="1" fontId="7" fillId="2" borderId="0" xfId="0" applyNumberFormat="1" applyFont="1" applyFill="1"/>
    <xf numFmtId="0" fontId="34" fillId="2" borderId="0" xfId="0" applyFont="1" applyFill="1" applyAlignment="1">
      <alignment horizontal="center"/>
    </xf>
    <xf numFmtId="0" fontId="7" fillId="0" borderId="0" xfId="31"/>
    <xf numFmtId="0" fontId="7" fillId="0" borderId="0" xfId="9" applyFont="1" applyAlignment="1">
      <alignment horizontal="fill"/>
    </xf>
    <xf numFmtId="37" fontId="7" fillId="0" borderId="0" xfId="10" applyNumberFormat="1" applyFont="1" applyAlignment="1">
      <alignment horizontal="fill"/>
    </xf>
    <xf numFmtId="37" fontId="7" fillId="0" borderId="0" xfId="10" applyNumberFormat="1" applyFont="1" applyAlignment="1">
      <alignment horizontal="center"/>
    </xf>
    <xf numFmtId="170" fontId="7" fillId="0" borderId="6" xfId="14" applyNumberFormat="1" applyFont="1" applyBorder="1" applyAlignment="1">
      <alignment horizontal="center"/>
    </xf>
    <xf numFmtId="170" fontId="7" fillId="2" borderId="6" xfId="0" quotePrefix="1" applyNumberFormat="1" applyFont="1" applyFill="1" applyBorder="1" applyAlignment="1">
      <alignment horizontal="center"/>
    </xf>
    <xf numFmtId="0" fontId="0" fillId="0" borderId="4" xfId="14" applyFont="1" applyBorder="1"/>
    <xf numFmtId="170" fontId="7" fillId="2" borderId="5" xfId="0" quotePrefix="1" applyNumberFormat="1" applyFont="1" applyFill="1" applyBorder="1" applyAlignment="1">
      <alignment horizontal="center"/>
    </xf>
    <xf numFmtId="170" fontId="0" fillId="0" borderId="6" xfId="14" applyNumberFormat="1" applyFont="1" applyBorder="1" applyAlignment="1">
      <alignment horizontal="center"/>
    </xf>
    <xf numFmtId="170" fontId="7" fillId="0" borderId="9" xfId="14" applyNumberFormat="1" applyFont="1" applyBorder="1" applyAlignment="1">
      <alignment horizontal="center"/>
    </xf>
    <xf numFmtId="4" fontId="7" fillId="0" borderId="9" xfId="14" applyNumberFormat="1" applyFont="1" applyBorder="1" applyAlignment="1">
      <alignment horizontal="center"/>
    </xf>
    <xf numFmtId="0" fontId="7" fillId="4" borderId="0" xfId="14" applyFont="1" applyFill="1"/>
    <xf numFmtId="0" fontId="11" fillId="0" borderId="2" xfId="14" quotePrefix="1" applyFont="1" applyBorder="1" applyAlignment="1">
      <alignment vertical="center"/>
    </xf>
    <xf numFmtId="0" fontId="10" fillId="3" borderId="8" xfId="9" applyFont="1" applyFill="1" applyBorder="1" applyAlignment="1">
      <alignment horizontal="center" vertical="center"/>
    </xf>
    <xf numFmtId="0" fontId="10" fillId="3" borderId="8" xfId="14" applyFont="1" applyFill="1" applyBorder="1" applyAlignment="1">
      <alignment horizontal="center" vertical="center"/>
    </xf>
    <xf numFmtId="170" fontId="7" fillId="0" borderId="5" xfId="14" applyNumberFormat="1" applyFont="1" applyBorder="1" applyAlignment="1">
      <alignment horizontal="center"/>
    </xf>
    <xf numFmtId="170" fontId="0" fillId="2" borderId="5" xfId="0" quotePrefix="1" applyNumberFormat="1" applyFill="1" applyBorder="1" applyAlignment="1">
      <alignment horizontal="center"/>
    </xf>
    <xf numFmtId="170" fontId="0" fillId="0" borderId="5" xfId="14" applyNumberFormat="1" applyFont="1" applyBorder="1" applyAlignment="1">
      <alignment horizontal="center"/>
    </xf>
    <xf numFmtId="170" fontId="7" fillId="0" borderId="6" xfId="14" quotePrefix="1" applyNumberFormat="1" applyFont="1" applyBorder="1" applyAlignment="1">
      <alignment horizontal="center"/>
    </xf>
    <xf numFmtId="176" fontId="37" fillId="2" borderId="0" xfId="0" applyNumberFormat="1" applyFont="1" applyFill="1"/>
    <xf numFmtId="169" fontId="10" fillId="0" borderId="0" xfId="20" applyNumberFormat="1" applyFont="1"/>
    <xf numFmtId="186" fontId="7" fillId="0" borderId="0" xfId="8" applyNumberFormat="1" applyFont="1"/>
    <xf numFmtId="166" fontId="12" fillId="0" borderId="0" xfId="5" applyFont="1" applyAlignment="1">
      <alignment horizontal="center"/>
    </xf>
    <xf numFmtId="169" fontId="11" fillId="2" borderId="0" xfId="0" applyNumberFormat="1" applyFont="1" applyFill="1" applyAlignment="1">
      <alignment horizontal="center" wrapText="1"/>
    </xf>
    <xf numFmtId="0" fontId="39" fillId="2" borderId="0" xfId="0" applyFont="1" applyFill="1"/>
    <xf numFmtId="0" fontId="11" fillId="2" borderId="0" xfId="0" applyFont="1" applyFill="1" applyAlignment="1">
      <alignment horizontal="center"/>
    </xf>
    <xf numFmtId="169" fontId="20" fillId="2" borderId="0" xfId="0" applyNumberFormat="1" applyFont="1" applyFill="1"/>
    <xf numFmtId="169" fontId="18" fillId="2" borderId="0" xfId="0" applyNumberFormat="1" applyFont="1" applyFill="1"/>
    <xf numFmtId="169" fontId="10" fillId="2" borderId="0" xfId="0" applyNumberFormat="1" applyFont="1" applyFill="1" applyAlignment="1">
      <alignment horizontal="center"/>
    </xf>
    <xf numFmtId="169" fontId="7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wrapText="1"/>
    </xf>
    <xf numFmtId="3" fontId="7" fillId="2" borderId="0" xfId="0" applyNumberFormat="1" applyFont="1" applyFill="1" applyAlignment="1">
      <alignment horizontal="center"/>
    </xf>
    <xf numFmtId="0" fontId="14" fillId="2" borderId="0" xfId="0" applyFont="1" applyFill="1"/>
    <xf numFmtId="166" fontId="11" fillId="0" borderId="0" xfId="8" applyFont="1" applyAlignment="1">
      <alignment horizontal="center"/>
    </xf>
    <xf numFmtId="0" fontId="43" fillId="0" borderId="0" xfId="9" applyFont="1"/>
    <xf numFmtId="0" fontId="44" fillId="0" borderId="0" xfId="9" applyFont="1" applyAlignment="1">
      <alignment horizontal="center"/>
    </xf>
    <xf numFmtId="0" fontId="47" fillId="8" borderId="35" xfId="9" applyFont="1" applyFill="1" applyBorder="1" applyAlignment="1">
      <alignment horizontal="center" vertical="center"/>
    </xf>
    <xf numFmtId="0" fontId="47" fillId="8" borderId="36" xfId="9" applyFont="1" applyFill="1" applyBorder="1" applyAlignment="1">
      <alignment horizontal="center" vertical="center"/>
    </xf>
    <xf numFmtId="0" fontId="48" fillId="0" borderId="22" xfId="9" applyFont="1" applyBorder="1" applyAlignment="1">
      <alignment wrapText="1"/>
    </xf>
    <xf numFmtId="0" fontId="48" fillId="0" borderId="23" xfId="9" applyFont="1" applyBorder="1" applyAlignment="1">
      <alignment horizontal="center"/>
    </xf>
    <xf numFmtId="0" fontId="48" fillId="0" borderId="24" xfId="9" applyFont="1" applyBorder="1" applyAlignment="1">
      <alignment horizontal="center"/>
    </xf>
    <xf numFmtId="0" fontId="49" fillId="0" borderId="25" xfId="9" applyFont="1" applyBorder="1"/>
    <xf numFmtId="0" fontId="49" fillId="0" borderId="26" xfId="9" applyFont="1" applyBorder="1" applyAlignment="1">
      <alignment horizontal="center"/>
    </xf>
    <xf numFmtId="0" fontId="49" fillId="0" borderId="27" xfId="9" applyFont="1" applyBorder="1" applyAlignment="1">
      <alignment horizontal="center"/>
    </xf>
    <xf numFmtId="0" fontId="48" fillId="0" borderId="25" xfId="9" applyFont="1" applyBorder="1"/>
    <xf numFmtId="0" fontId="48" fillId="0" borderId="26" xfId="9" applyFont="1" applyBorder="1" applyAlignment="1">
      <alignment horizontal="center"/>
    </xf>
    <xf numFmtId="0" fontId="48" fillId="0" borderId="27" xfId="9" applyFont="1" applyBorder="1" applyAlignment="1">
      <alignment horizontal="center"/>
    </xf>
    <xf numFmtId="0" fontId="49" fillId="0" borderId="28" xfId="9" applyFont="1" applyBorder="1"/>
    <xf numFmtId="0" fontId="49" fillId="0" borderId="29" xfId="9" applyFont="1" applyBorder="1" applyAlignment="1">
      <alignment horizontal="center"/>
    </xf>
    <xf numFmtId="0" fontId="49" fillId="0" borderId="30" xfId="9" applyFont="1" applyBorder="1" applyAlignment="1">
      <alignment horizontal="center"/>
    </xf>
    <xf numFmtId="0" fontId="49" fillId="0" borderId="0" xfId="9" applyFont="1"/>
    <xf numFmtId="0" fontId="43" fillId="0" borderId="0" xfId="31" applyFont="1"/>
    <xf numFmtId="167" fontId="43" fillId="0" borderId="0" xfId="10" applyFont="1" applyAlignment="1">
      <alignment horizontal="center"/>
    </xf>
    <xf numFmtId="167" fontId="44" fillId="0" borderId="0" xfId="10" applyFont="1" applyAlignment="1">
      <alignment horizontal="center"/>
    </xf>
    <xf numFmtId="37" fontId="7" fillId="0" borderId="0" xfId="10" applyNumberFormat="1" applyFont="1"/>
    <xf numFmtId="1" fontId="47" fillId="8" borderId="35" xfId="10" applyNumberFormat="1" applyFont="1" applyFill="1" applyBorder="1" applyAlignment="1">
      <alignment horizontal="center" vertical="center"/>
    </xf>
    <xf numFmtId="1" fontId="47" fillId="8" borderId="36" xfId="10" applyNumberFormat="1" applyFont="1" applyFill="1" applyBorder="1" applyAlignment="1">
      <alignment horizontal="center" vertical="center"/>
    </xf>
    <xf numFmtId="176" fontId="48" fillId="2" borderId="23" xfId="0" applyNumberFormat="1" applyFont="1" applyFill="1" applyBorder="1" applyAlignment="1">
      <alignment horizontal="center"/>
    </xf>
    <xf numFmtId="176" fontId="48" fillId="2" borderId="24" xfId="0" applyNumberFormat="1" applyFont="1" applyFill="1" applyBorder="1" applyAlignment="1">
      <alignment horizontal="center"/>
    </xf>
    <xf numFmtId="176" fontId="49" fillId="2" borderId="26" xfId="0" applyNumberFormat="1" applyFont="1" applyFill="1" applyBorder="1" applyAlignment="1">
      <alignment horizontal="center"/>
    </xf>
    <xf numFmtId="176" fontId="49" fillId="2" borderId="27" xfId="0" applyNumberFormat="1" applyFont="1" applyFill="1" applyBorder="1" applyAlignment="1">
      <alignment horizontal="center"/>
    </xf>
    <xf numFmtId="176" fontId="48" fillId="2" borderId="26" xfId="0" applyNumberFormat="1" applyFont="1" applyFill="1" applyBorder="1" applyAlignment="1">
      <alignment horizontal="center"/>
    </xf>
    <xf numFmtId="176" fontId="48" fillId="2" borderId="27" xfId="0" applyNumberFormat="1" applyFont="1" applyFill="1" applyBorder="1" applyAlignment="1">
      <alignment horizontal="center"/>
    </xf>
    <xf numFmtId="176" fontId="49" fillId="2" borderId="29" xfId="0" applyNumberFormat="1" applyFont="1" applyFill="1" applyBorder="1" applyAlignment="1">
      <alignment horizontal="center"/>
    </xf>
    <xf numFmtId="176" fontId="49" fillId="2" borderId="30" xfId="0" applyNumberFormat="1" applyFont="1" applyFill="1" applyBorder="1" applyAlignment="1">
      <alignment horizontal="center"/>
    </xf>
    <xf numFmtId="1" fontId="47" fillId="8" borderId="41" xfId="10" applyNumberFormat="1" applyFont="1" applyFill="1" applyBorder="1" applyAlignment="1">
      <alignment horizontal="center" vertical="center"/>
    </xf>
    <xf numFmtId="1" fontId="47" fillId="8" borderId="42" xfId="10" applyNumberFormat="1" applyFont="1" applyFill="1" applyBorder="1" applyAlignment="1">
      <alignment horizontal="center" vertical="center"/>
    </xf>
    <xf numFmtId="176" fontId="49" fillId="2" borderId="23" xfId="0" applyNumberFormat="1" applyFont="1" applyFill="1" applyBorder="1" applyAlignment="1">
      <alignment horizontal="center"/>
    </xf>
    <xf numFmtId="0" fontId="48" fillId="0" borderId="22" xfId="9" applyFont="1" applyBorder="1"/>
    <xf numFmtId="2" fontId="48" fillId="0" borderId="27" xfId="9" applyNumberFormat="1" applyFont="1" applyBorder="1" applyAlignment="1">
      <alignment horizontal="center"/>
    </xf>
    <xf numFmtId="0" fontId="48" fillId="0" borderId="28" xfId="9" applyFont="1" applyBorder="1"/>
    <xf numFmtId="0" fontId="48" fillId="0" borderId="29" xfId="9" applyFont="1" applyBorder="1" applyAlignment="1">
      <alignment horizontal="center"/>
    </xf>
    <xf numFmtId="0" fontId="48" fillId="0" borderId="30" xfId="9" applyFont="1" applyBorder="1" applyAlignment="1">
      <alignment horizontal="center"/>
    </xf>
    <xf numFmtId="0" fontId="49" fillId="2" borderId="25" xfId="0" applyFont="1" applyFill="1" applyBorder="1" applyAlignment="1">
      <alignment horizontal="left"/>
    </xf>
    <xf numFmtId="178" fontId="49" fillId="2" borderId="26" xfId="0" quotePrefix="1" applyNumberFormat="1" applyFont="1" applyFill="1" applyBorder="1" applyAlignment="1">
      <alignment horizontal="right"/>
    </xf>
    <xf numFmtId="176" fontId="49" fillId="2" borderId="26" xfId="0" quotePrefix="1" applyNumberFormat="1" applyFont="1" applyFill="1" applyBorder="1" applyAlignment="1">
      <alignment horizontal="right"/>
    </xf>
    <xf numFmtId="0" fontId="49" fillId="2" borderId="25" xfId="0" applyFont="1" applyFill="1" applyBorder="1"/>
    <xf numFmtId="0" fontId="48" fillId="2" borderId="25" xfId="0" applyFont="1" applyFill="1" applyBorder="1"/>
    <xf numFmtId="176" fontId="48" fillId="2" borderId="26" xfId="0" quotePrefix="1" applyNumberFormat="1" applyFont="1" applyFill="1" applyBorder="1" applyAlignment="1">
      <alignment horizontal="right"/>
    </xf>
    <xf numFmtId="178" fontId="48" fillId="8" borderId="45" xfId="29" quotePrefix="1" applyNumberFormat="1" applyFont="1" applyFill="1" applyBorder="1" applyAlignment="1">
      <alignment horizontal="right"/>
    </xf>
    <xf numFmtId="0" fontId="43" fillId="2" borderId="0" xfId="0" applyFont="1" applyFill="1"/>
    <xf numFmtId="0" fontId="54" fillId="2" borderId="0" xfId="0" applyFont="1" applyFill="1" applyAlignment="1">
      <alignment horizontal="center"/>
    </xf>
    <xf numFmtId="0" fontId="55" fillId="2" borderId="22" xfId="0" applyFont="1" applyFill="1" applyBorder="1" applyAlignment="1">
      <alignment horizontal="center" wrapText="1"/>
    </xf>
    <xf numFmtId="0" fontId="55" fillId="2" borderId="23" xfId="0" applyFont="1" applyFill="1" applyBorder="1" applyAlignment="1">
      <alignment horizontal="left" indent="1"/>
    </xf>
    <xf numFmtId="176" fontId="55" fillId="2" borderId="23" xfId="0" quotePrefix="1" applyNumberFormat="1" applyFont="1" applyFill="1" applyBorder="1" applyAlignment="1">
      <alignment horizontal="right"/>
    </xf>
    <xf numFmtId="178" fontId="55" fillId="2" borderId="23" xfId="0" quotePrefix="1" applyNumberFormat="1" applyFont="1" applyFill="1" applyBorder="1" applyAlignment="1">
      <alignment horizontal="right"/>
    </xf>
    <xf numFmtId="169" fontId="55" fillId="2" borderId="24" xfId="0" quotePrefix="1" applyNumberFormat="1" applyFont="1" applyFill="1" applyBorder="1" applyAlignment="1">
      <alignment horizontal="right"/>
    </xf>
    <xf numFmtId="0" fontId="56" fillId="2" borderId="26" xfId="0" applyFont="1" applyFill="1" applyBorder="1" applyAlignment="1">
      <alignment horizontal="left" indent="1"/>
    </xf>
    <xf numFmtId="176" fontId="56" fillId="2" borderId="26" xfId="0" applyNumberFormat="1" applyFont="1" applyFill="1" applyBorder="1" applyAlignment="1">
      <alignment horizontal="right"/>
    </xf>
    <xf numFmtId="178" fontId="56" fillId="2" borderId="26" xfId="0" quotePrefix="1" applyNumberFormat="1" applyFont="1" applyFill="1" applyBorder="1" applyAlignment="1">
      <alignment horizontal="right"/>
    </xf>
    <xf numFmtId="169" fontId="56" fillId="2" borderId="27" xfId="0" quotePrefix="1" applyNumberFormat="1" applyFont="1" applyFill="1" applyBorder="1" applyAlignment="1">
      <alignment horizontal="right"/>
    </xf>
    <xf numFmtId="176" fontId="56" fillId="2" borderId="26" xfId="0" quotePrefix="1" applyNumberFormat="1" applyFont="1" applyFill="1" applyBorder="1" applyAlignment="1">
      <alignment horizontal="right"/>
    </xf>
    <xf numFmtId="0" fontId="55" fillId="2" borderId="25" xfId="0" applyFont="1" applyFill="1" applyBorder="1" applyAlignment="1">
      <alignment horizontal="center" vertical="center" wrapText="1"/>
    </xf>
    <xf numFmtId="0" fontId="55" fillId="2" borderId="26" xfId="0" applyFont="1" applyFill="1" applyBorder="1" applyAlignment="1">
      <alignment horizontal="left" indent="1"/>
    </xf>
    <xf numFmtId="176" fontId="55" fillId="2" borderId="26" xfId="0" quotePrefix="1" applyNumberFormat="1" applyFont="1" applyFill="1" applyBorder="1" applyAlignment="1">
      <alignment horizontal="right"/>
    </xf>
    <xf numFmtId="178" fontId="55" fillId="2" borderId="26" xfId="0" quotePrefix="1" applyNumberFormat="1" applyFont="1" applyFill="1" applyBorder="1" applyAlignment="1">
      <alignment horizontal="right"/>
    </xf>
    <xf numFmtId="169" fontId="55" fillId="2" borderId="27" xfId="0" quotePrefix="1" applyNumberFormat="1" applyFont="1" applyFill="1" applyBorder="1" applyAlignment="1">
      <alignment horizontal="right"/>
    </xf>
    <xf numFmtId="0" fontId="55" fillId="2" borderId="25" xfId="0" applyFont="1" applyFill="1" applyBorder="1" applyAlignment="1">
      <alignment horizontal="center" wrapText="1"/>
    </xf>
    <xf numFmtId="0" fontId="56" fillId="2" borderId="25" xfId="0" applyFont="1" applyFill="1" applyBorder="1"/>
    <xf numFmtId="176" fontId="55" fillId="2" borderId="26" xfId="0" quotePrefix="1" applyNumberFormat="1" applyFont="1" applyFill="1" applyBorder="1"/>
    <xf numFmtId="178" fontId="55" fillId="2" borderId="26" xfId="0" quotePrefix="1" applyNumberFormat="1" applyFont="1" applyFill="1" applyBorder="1"/>
    <xf numFmtId="169" fontId="55" fillId="2" borderId="27" xfId="0" quotePrefix="1" applyNumberFormat="1" applyFont="1" applyFill="1" applyBorder="1"/>
    <xf numFmtId="0" fontId="49" fillId="2" borderId="26" xfId="0" applyFont="1" applyFill="1" applyBorder="1"/>
    <xf numFmtId="0" fontId="49" fillId="2" borderId="26" xfId="0" applyFont="1" applyFill="1" applyBorder="1" applyAlignment="1">
      <alignment horizontal="left"/>
    </xf>
    <xf numFmtId="0" fontId="49" fillId="2" borderId="29" xfId="0" applyFont="1" applyFill="1" applyBorder="1" applyAlignment="1">
      <alignment horizontal="left"/>
    </xf>
    <xf numFmtId="176" fontId="56" fillId="2" borderId="29" xfId="0" quotePrefix="1" applyNumberFormat="1" applyFont="1" applyFill="1" applyBorder="1" applyAlignment="1">
      <alignment horizontal="right"/>
    </xf>
    <xf numFmtId="178" fontId="56" fillId="2" borderId="29" xfId="0" quotePrefix="1" applyNumberFormat="1" applyFont="1" applyFill="1" applyBorder="1" applyAlignment="1">
      <alignment horizontal="right"/>
    </xf>
    <xf numFmtId="169" fontId="56" fillId="2" borderId="30" xfId="0" quotePrefix="1" applyNumberFormat="1" applyFont="1" applyFill="1" applyBorder="1" applyAlignment="1">
      <alignment horizontal="right"/>
    </xf>
    <xf numFmtId="0" fontId="50" fillId="8" borderId="48" xfId="0" applyFont="1" applyFill="1" applyBorder="1" applyAlignment="1">
      <alignment horizontal="center" vertical="center"/>
    </xf>
    <xf numFmtId="0" fontId="50" fillId="8" borderId="47" xfId="0" applyFont="1" applyFill="1" applyBorder="1" applyAlignment="1">
      <alignment horizontal="center" vertical="center"/>
    </xf>
    <xf numFmtId="0" fontId="50" fillId="8" borderId="53" xfId="0" applyFont="1" applyFill="1" applyBorder="1" applyAlignment="1">
      <alignment horizontal="center" vertical="center"/>
    </xf>
    <xf numFmtId="178" fontId="50" fillId="8" borderId="52" xfId="0" quotePrefix="1" applyNumberFormat="1" applyFont="1" applyFill="1" applyBorder="1" applyAlignment="1">
      <alignment horizontal="center" vertical="center"/>
    </xf>
    <xf numFmtId="178" fontId="50" fillId="8" borderId="36" xfId="0" quotePrefix="1" applyNumberFormat="1" applyFont="1" applyFill="1" applyBorder="1" applyAlignment="1">
      <alignment horizontal="center" vertical="center"/>
    </xf>
    <xf numFmtId="0" fontId="50" fillId="8" borderId="36" xfId="0" applyFont="1" applyFill="1" applyBorder="1" applyAlignment="1">
      <alignment horizontal="center" vertical="center"/>
    </xf>
    <xf numFmtId="0" fontId="45" fillId="2" borderId="0" xfId="0" applyFont="1" applyFill="1"/>
    <xf numFmtId="2" fontId="50" fillId="8" borderId="40" xfId="0" applyNumberFormat="1" applyFont="1" applyFill="1" applyBorder="1" applyAlignment="1">
      <alignment horizontal="center" vertical="center"/>
    </xf>
    <xf numFmtId="1" fontId="50" fillId="8" borderId="41" xfId="0" applyNumberFormat="1" applyFont="1" applyFill="1" applyBorder="1" applyAlignment="1">
      <alignment horizontal="center" vertical="center"/>
    </xf>
    <xf numFmtId="1" fontId="50" fillId="8" borderId="42" xfId="0" applyNumberFormat="1" applyFont="1" applyFill="1" applyBorder="1" applyAlignment="1">
      <alignment horizontal="center" vertical="center"/>
    </xf>
    <xf numFmtId="0" fontId="55" fillId="2" borderId="22" xfId="0" applyFont="1" applyFill="1" applyBorder="1"/>
    <xf numFmtId="178" fontId="48" fillId="2" borderId="24" xfId="0" quotePrefix="1" applyNumberFormat="1" applyFont="1" applyFill="1" applyBorder="1" applyAlignment="1">
      <alignment horizontal="right"/>
    </xf>
    <xf numFmtId="178" fontId="49" fillId="2" borderId="27" xfId="0" quotePrefix="1" applyNumberFormat="1" applyFont="1" applyFill="1" applyBorder="1" applyAlignment="1">
      <alignment horizontal="right"/>
    </xf>
    <xf numFmtId="0" fontId="55" fillId="2" borderId="25" xfId="0" applyFont="1" applyFill="1" applyBorder="1"/>
    <xf numFmtId="178" fontId="48" fillId="2" borderId="27" xfId="0" quotePrefix="1" applyNumberFormat="1" applyFont="1" applyFill="1" applyBorder="1" applyAlignment="1">
      <alignment horizontal="right"/>
    </xf>
    <xf numFmtId="0" fontId="55" fillId="2" borderId="28" xfId="0" applyFont="1" applyFill="1" applyBorder="1"/>
    <xf numFmtId="178" fontId="48" fillId="2" borderId="30" xfId="0" quotePrefix="1" applyNumberFormat="1" applyFont="1" applyFill="1" applyBorder="1" applyAlignment="1">
      <alignment horizontal="right"/>
    </xf>
    <xf numFmtId="0" fontId="55" fillId="8" borderId="54" xfId="0" applyFont="1" applyFill="1" applyBorder="1"/>
    <xf numFmtId="178" fontId="55" fillId="8" borderId="55" xfId="0" quotePrefix="1" applyNumberFormat="1" applyFont="1" applyFill="1" applyBorder="1" applyAlignment="1">
      <alignment horizontal="right"/>
    </xf>
    <xf numFmtId="178" fontId="48" fillId="8" borderId="56" xfId="29" quotePrefix="1" applyNumberFormat="1" applyFont="1" applyFill="1" applyBorder="1" applyAlignment="1">
      <alignment horizontal="right"/>
    </xf>
    <xf numFmtId="1" fontId="50" fillId="8" borderId="35" xfId="0" applyNumberFormat="1" applyFont="1" applyFill="1" applyBorder="1" applyAlignment="1">
      <alignment horizontal="center" vertical="center"/>
    </xf>
    <xf numFmtId="1" fontId="50" fillId="8" borderId="36" xfId="0" applyNumberFormat="1" applyFont="1" applyFill="1" applyBorder="1" applyAlignment="1">
      <alignment horizontal="center" vertical="center"/>
    </xf>
    <xf numFmtId="176" fontId="55" fillId="2" borderId="24" xfId="0" quotePrefix="1" applyNumberFormat="1" applyFont="1" applyFill="1" applyBorder="1" applyAlignment="1">
      <alignment horizontal="right"/>
    </xf>
    <xf numFmtId="176" fontId="55" fillId="2" borderId="27" xfId="0" quotePrefix="1" applyNumberFormat="1" applyFont="1" applyFill="1" applyBorder="1" applyAlignment="1">
      <alignment horizontal="right"/>
    </xf>
    <xf numFmtId="176" fontId="56" fillId="2" borderId="27" xfId="0" quotePrefix="1" applyNumberFormat="1" applyFont="1" applyFill="1" applyBorder="1" applyAlignment="1">
      <alignment horizontal="right"/>
    </xf>
    <xf numFmtId="176" fontId="56" fillId="2" borderId="30" xfId="0" quotePrefix="1" applyNumberFormat="1" applyFont="1" applyFill="1" applyBorder="1" applyAlignment="1">
      <alignment horizontal="right"/>
    </xf>
    <xf numFmtId="176" fontId="55" fillId="8" borderId="55" xfId="0" quotePrefix="1" applyNumberFormat="1" applyFont="1" applyFill="1" applyBorder="1" applyAlignment="1">
      <alignment horizontal="right"/>
    </xf>
    <xf numFmtId="176" fontId="55" fillId="8" borderId="56" xfId="0" quotePrefix="1" applyNumberFormat="1" applyFont="1" applyFill="1" applyBorder="1" applyAlignment="1">
      <alignment horizontal="right"/>
    </xf>
    <xf numFmtId="0" fontId="43" fillId="0" borderId="0" xfId="0" applyFont="1"/>
    <xf numFmtId="0" fontId="47" fillId="8" borderId="35" xfId="0" applyFont="1" applyFill="1" applyBorder="1" applyAlignment="1">
      <alignment horizontal="center" vertical="center" wrapText="1"/>
    </xf>
    <xf numFmtId="0" fontId="47" fillId="8" borderId="36" xfId="0" applyFont="1" applyFill="1" applyBorder="1" applyAlignment="1">
      <alignment horizontal="center" vertical="center" wrapText="1"/>
    </xf>
    <xf numFmtId="0" fontId="46" fillId="2" borderId="0" xfId="0" applyFont="1" applyFill="1"/>
    <xf numFmtId="0" fontId="49" fillId="2" borderId="22" xfId="0" applyFont="1" applyFill="1" applyBorder="1" applyAlignment="1">
      <alignment horizontal="center"/>
    </xf>
    <xf numFmtId="175" fontId="49" fillId="2" borderId="23" xfId="0" quotePrefix="1" applyNumberFormat="1" applyFont="1" applyFill="1" applyBorder="1" applyAlignment="1">
      <alignment horizontal="right"/>
    </xf>
    <xf numFmtId="184" fontId="49" fillId="2" borderId="23" xfId="0" quotePrefix="1" applyNumberFormat="1" applyFont="1" applyFill="1" applyBorder="1" applyAlignment="1">
      <alignment horizontal="right"/>
    </xf>
    <xf numFmtId="180" fontId="49" fillId="2" borderId="23" xfId="23" quotePrefix="1" applyNumberFormat="1" applyFont="1" applyFill="1" applyBorder="1" applyAlignment="1">
      <alignment horizontal="right"/>
    </xf>
    <xf numFmtId="185" fontId="49" fillId="2" borderId="23" xfId="0" quotePrefix="1" applyNumberFormat="1" applyFont="1" applyFill="1" applyBorder="1" applyAlignment="1">
      <alignment horizontal="right"/>
    </xf>
    <xf numFmtId="180" fontId="49" fillId="2" borderId="24" xfId="23" quotePrefix="1" applyNumberFormat="1" applyFont="1" applyFill="1" applyBorder="1" applyAlignment="1">
      <alignment horizontal="right"/>
    </xf>
    <xf numFmtId="0" fontId="49" fillId="2" borderId="25" xfId="0" applyFont="1" applyFill="1" applyBorder="1" applyAlignment="1">
      <alignment horizontal="center" vertical="center"/>
    </xf>
    <xf numFmtId="175" fontId="49" fillId="2" borderId="26" xfId="0" quotePrefix="1" applyNumberFormat="1" applyFont="1" applyFill="1" applyBorder="1" applyAlignment="1">
      <alignment horizontal="right" vertical="center"/>
    </xf>
    <xf numFmtId="184" fontId="49" fillId="2" borderId="26" xfId="0" quotePrefix="1" applyNumberFormat="1" applyFont="1" applyFill="1" applyBorder="1" applyAlignment="1">
      <alignment horizontal="right" vertical="center"/>
    </xf>
    <xf numFmtId="180" fontId="49" fillId="2" borderId="26" xfId="0" quotePrefix="1" applyNumberFormat="1" applyFont="1" applyFill="1" applyBorder="1" applyAlignment="1">
      <alignment horizontal="right" vertical="center"/>
    </xf>
    <xf numFmtId="185" fontId="49" fillId="2" borderId="26" xfId="0" quotePrefix="1" applyNumberFormat="1" applyFont="1" applyFill="1" applyBorder="1" applyAlignment="1">
      <alignment horizontal="right" vertical="center"/>
    </xf>
    <xf numFmtId="180" fontId="49" fillId="2" borderId="27" xfId="0" quotePrefix="1" applyNumberFormat="1" applyFont="1" applyFill="1" applyBorder="1" applyAlignment="1">
      <alignment horizontal="right" vertical="center"/>
    </xf>
    <xf numFmtId="0" fontId="49" fillId="2" borderId="28" xfId="0" applyFont="1" applyFill="1" applyBorder="1" applyAlignment="1">
      <alignment horizontal="center" vertical="center"/>
    </xf>
    <xf numFmtId="175" fontId="49" fillId="2" borderId="29" xfId="0" quotePrefix="1" applyNumberFormat="1" applyFont="1" applyFill="1" applyBorder="1" applyAlignment="1">
      <alignment horizontal="right" vertical="center"/>
    </xf>
    <xf numFmtId="184" fontId="49" fillId="2" borderId="29" xfId="0" quotePrefix="1" applyNumberFormat="1" applyFont="1" applyFill="1" applyBorder="1" applyAlignment="1">
      <alignment horizontal="right" vertical="center"/>
    </xf>
    <xf numFmtId="180" fontId="49" fillId="2" borderId="29" xfId="0" quotePrefix="1" applyNumberFormat="1" applyFont="1" applyFill="1" applyBorder="1" applyAlignment="1">
      <alignment horizontal="right" vertical="center"/>
    </xf>
    <xf numFmtId="185" fontId="49" fillId="2" borderId="29" xfId="0" quotePrefix="1" applyNumberFormat="1" applyFont="1" applyFill="1" applyBorder="1" applyAlignment="1">
      <alignment horizontal="right" vertical="center"/>
    </xf>
    <xf numFmtId="180" fontId="49" fillId="2" borderId="30" xfId="0" quotePrefix="1" applyNumberFormat="1" applyFont="1" applyFill="1" applyBorder="1" applyAlignment="1">
      <alignment horizontal="right" vertical="center"/>
    </xf>
    <xf numFmtId="170" fontId="49" fillId="2" borderId="27" xfId="0" quotePrefix="1" applyNumberFormat="1" applyFont="1" applyFill="1" applyBorder="1" applyAlignment="1">
      <alignment horizontal="right"/>
    </xf>
    <xf numFmtId="170" fontId="48" fillId="2" borderId="27" xfId="0" quotePrefix="1" applyNumberFormat="1" applyFont="1" applyFill="1" applyBorder="1" applyAlignment="1">
      <alignment horizontal="right"/>
    </xf>
    <xf numFmtId="176" fontId="49" fillId="2" borderId="29" xfId="0" quotePrefix="1" applyNumberFormat="1" applyFont="1" applyFill="1" applyBorder="1" applyAlignment="1">
      <alignment horizontal="right"/>
    </xf>
    <xf numFmtId="170" fontId="49" fillId="2" borderId="30" xfId="0" quotePrefix="1" applyNumberFormat="1" applyFont="1" applyFill="1" applyBorder="1" applyAlignment="1">
      <alignment horizontal="right"/>
    </xf>
    <xf numFmtId="0" fontId="47" fillId="8" borderId="35" xfId="0" applyFont="1" applyFill="1" applyBorder="1" applyAlignment="1">
      <alignment horizontal="center" vertical="center"/>
    </xf>
    <xf numFmtId="0" fontId="47" fillId="8" borderId="36" xfId="0" applyFont="1" applyFill="1" applyBorder="1" applyAlignment="1">
      <alignment horizontal="center" vertical="center"/>
    </xf>
    <xf numFmtId="176" fontId="48" fillId="8" borderId="55" xfId="0" quotePrefix="1" applyNumberFormat="1" applyFont="1" applyFill="1" applyBorder="1" applyAlignment="1">
      <alignment horizontal="right"/>
    </xf>
    <xf numFmtId="170" fontId="48" fillId="8" borderId="56" xfId="0" quotePrefix="1" applyNumberFormat="1" applyFont="1" applyFill="1" applyBorder="1" applyAlignment="1">
      <alignment horizontal="right"/>
    </xf>
    <xf numFmtId="0" fontId="49" fillId="2" borderId="0" xfId="0" applyFont="1" applyFill="1"/>
    <xf numFmtId="0" fontId="49" fillId="2" borderId="22" xfId="0" applyFont="1" applyFill="1" applyBorder="1"/>
    <xf numFmtId="3" fontId="49" fillId="2" borderId="23" xfId="0" applyNumberFormat="1" applyFont="1" applyFill="1" applyBorder="1"/>
    <xf numFmtId="3" fontId="49" fillId="2" borderId="24" xfId="0" applyNumberFormat="1" applyFont="1" applyFill="1" applyBorder="1"/>
    <xf numFmtId="175" fontId="48" fillId="2" borderId="25" xfId="1" applyNumberFormat="1" applyFont="1" applyFill="1" applyBorder="1"/>
    <xf numFmtId="170" fontId="48" fillId="2" borderId="26" xfId="0" quotePrefix="1" applyNumberFormat="1" applyFont="1" applyFill="1" applyBorder="1" applyAlignment="1">
      <alignment horizontal="right"/>
    </xf>
    <xf numFmtId="170" fontId="49" fillId="2" borderId="26" xfId="0" quotePrefix="1" applyNumberFormat="1" applyFont="1" applyFill="1" applyBorder="1" applyAlignment="1">
      <alignment horizontal="right"/>
    </xf>
    <xf numFmtId="0" fontId="49" fillId="2" borderId="28" xfId="0" applyFont="1" applyFill="1" applyBorder="1"/>
    <xf numFmtId="170" fontId="49" fillId="2" borderId="29" xfId="0" quotePrefix="1" applyNumberFormat="1" applyFont="1" applyFill="1" applyBorder="1" applyAlignment="1">
      <alignment horizontal="right"/>
    </xf>
    <xf numFmtId="2" fontId="47" fillId="8" borderId="40" xfId="0" applyNumberFormat="1" applyFont="1" applyFill="1" applyBorder="1" applyAlignment="1">
      <alignment horizontal="center" vertical="center"/>
    </xf>
    <xf numFmtId="0" fontId="47" fillId="8" borderId="41" xfId="0" applyFont="1" applyFill="1" applyBorder="1" applyAlignment="1">
      <alignment horizontal="center" vertical="center"/>
    </xf>
    <xf numFmtId="0" fontId="47" fillId="8" borderId="42" xfId="0" applyFont="1" applyFill="1" applyBorder="1" applyAlignment="1">
      <alignment horizontal="center" vertical="center"/>
    </xf>
    <xf numFmtId="0" fontId="48" fillId="8" borderId="54" xfId="0" applyFont="1" applyFill="1" applyBorder="1"/>
    <xf numFmtId="170" fontId="48" fillId="8" borderId="55" xfId="0" quotePrefix="1" applyNumberFormat="1" applyFont="1" applyFill="1" applyBorder="1" applyAlignment="1">
      <alignment horizontal="right"/>
    </xf>
    <xf numFmtId="0" fontId="47" fillId="8" borderId="40" xfId="0" applyFont="1" applyFill="1" applyBorder="1" applyAlignment="1">
      <alignment horizontal="center" vertical="center"/>
    </xf>
    <xf numFmtId="1" fontId="47" fillId="8" borderId="41" xfId="0" applyNumberFormat="1" applyFont="1" applyFill="1" applyBorder="1" applyAlignment="1">
      <alignment horizontal="center" vertical="center"/>
    </xf>
    <xf numFmtId="1" fontId="47" fillId="8" borderId="42" xfId="0" applyNumberFormat="1" applyFont="1" applyFill="1" applyBorder="1" applyAlignment="1">
      <alignment horizontal="center" vertical="center"/>
    </xf>
    <xf numFmtId="1" fontId="49" fillId="2" borderId="23" xfId="0" applyNumberFormat="1" applyFont="1" applyFill="1" applyBorder="1" applyAlignment="1">
      <alignment horizontal="center"/>
    </xf>
    <xf numFmtId="1" fontId="49" fillId="2" borderId="24" xfId="0" applyNumberFormat="1" applyFont="1" applyFill="1" applyBorder="1" applyAlignment="1">
      <alignment horizontal="center"/>
    </xf>
    <xf numFmtId="176" fontId="48" fillId="2" borderId="27" xfId="0" quotePrefix="1" applyNumberFormat="1" applyFont="1" applyFill="1" applyBorder="1" applyAlignment="1">
      <alignment horizontal="right"/>
    </xf>
    <xf numFmtId="176" fontId="49" fillId="2" borderId="27" xfId="0" quotePrefix="1" applyNumberFormat="1" applyFont="1" applyFill="1" applyBorder="1" applyAlignment="1">
      <alignment horizontal="right"/>
    </xf>
    <xf numFmtId="176" fontId="49" fillId="2" borderId="30" xfId="0" quotePrefix="1" applyNumberFormat="1" applyFont="1" applyFill="1" applyBorder="1" applyAlignment="1">
      <alignment horizontal="right"/>
    </xf>
    <xf numFmtId="176" fontId="48" fillId="8" borderId="56" xfId="0" quotePrefix="1" applyNumberFormat="1" applyFont="1" applyFill="1" applyBorder="1" applyAlignment="1">
      <alignment horizontal="right"/>
    </xf>
    <xf numFmtId="3" fontId="49" fillId="2" borderId="0" xfId="0" applyNumberFormat="1" applyFont="1" applyFill="1" applyAlignment="1">
      <alignment horizontal="center"/>
    </xf>
    <xf numFmtId="169" fontId="49" fillId="2" borderId="0" xfId="0" applyNumberFormat="1" applyFont="1" applyFill="1" applyAlignment="1">
      <alignment horizontal="center"/>
    </xf>
    <xf numFmtId="169" fontId="49" fillId="2" borderId="0" xfId="23" applyNumberFormat="1" applyFont="1" applyFill="1" applyBorder="1" applyAlignment="1">
      <alignment horizontal="center"/>
    </xf>
    <xf numFmtId="0" fontId="49" fillId="2" borderId="0" xfId="0" applyFont="1" applyFill="1" applyAlignment="1">
      <alignment horizontal="left"/>
    </xf>
    <xf numFmtId="178" fontId="49" fillId="2" borderId="23" xfId="0" quotePrefix="1" applyNumberFormat="1" applyFont="1" applyFill="1" applyBorder="1" applyAlignment="1">
      <alignment horizontal="right"/>
    </xf>
    <xf numFmtId="176" fontId="49" fillId="2" borderId="23" xfId="0" quotePrefix="1" applyNumberFormat="1" applyFont="1" applyFill="1" applyBorder="1" applyAlignment="1">
      <alignment horizontal="right"/>
    </xf>
    <xf numFmtId="0" fontId="49" fillId="2" borderId="25" xfId="0" applyFont="1" applyFill="1" applyBorder="1" applyAlignment="1">
      <alignment horizontal="center"/>
    </xf>
    <xf numFmtId="180" fontId="49" fillId="2" borderId="26" xfId="0" quotePrefix="1" applyNumberFormat="1" applyFont="1" applyFill="1" applyBorder="1" applyAlignment="1">
      <alignment horizontal="right"/>
    </xf>
    <xf numFmtId="180" fontId="49" fillId="2" borderId="27" xfId="0" quotePrefix="1" applyNumberFormat="1" applyFont="1" applyFill="1" applyBorder="1" applyAlignment="1">
      <alignment horizontal="right"/>
    </xf>
    <xf numFmtId="0" fontId="49" fillId="2" borderId="28" xfId="0" applyFont="1" applyFill="1" applyBorder="1" applyAlignment="1">
      <alignment horizontal="center"/>
    </xf>
    <xf numFmtId="178" fontId="49" fillId="2" borderId="29" xfId="0" quotePrefix="1" applyNumberFormat="1" applyFont="1" applyFill="1" applyBorder="1" applyAlignment="1">
      <alignment horizontal="right"/>
    </xf>
    <xf numFmtId="180" fontId="49" fillId="2" borderId="29" xfId="0" quotePrefix="1" applyNumberFormat="1" applyFont="1" applyFill="1" applyBorder="1" applyAlignment="1">
      <alignment horizontal="right"/>
    </xf>
    <xf numFmtId="180" fontId="49" fillId="2" borderId="30" xfId="0" quotePrefix="1" applyNumberFormat="1" applyFont="1" applyFill="1" applyBorder="1" applyAlignment="1">
      <alignment horizontal="right"/>
    </xf>
    <xf numFmtId="0" fontId="43" fillId="2" borderId="0" xfId="3" applyFont="1"/>
    <xf numFmtId="0" fontId="21" fillId="2" borderId="0" xfId="3" applyFont="1"/>
    <xf numFmtId="1" fontId="49" fillId="2" borderId="22" xfId="3" applyNumberFormat="1" applyFont="1" applyBorder="1" applyAlignment="1">
      <alignment horizontal="left"/>
    </xf>
    <xf numFmtId="176" fontId="49" fillId="2" borderId="23" xfId="3" applyNumberFormat="1" applyFont="1" applyBorder="1" applyAlignment="1">
      <alignment horizontal="right"/>
    </xf>
    <xf numFmtId="176" fontId="49" fillId="2" borderId="24" xfId="3" applyNumberFormat="1" applyFont="1" applyBorder="1" applyAlignment="1">
      <alignment horizontal="right"/>
    </xf>
    <xf numFmtId="1" fontId="49" fillId="2" borderId="25" xfId="3" applyNumberFormat="1" applyFont="1" applyBorder="1" applyAlignment="1">
      <alignment horizontal="left"/>
    </xf>
    <xf numFmtId="176" fontId="49" fillId="2" borderId="26" xfId="3" applyNumberFormat="1" applyFont="1" applyBorder="1" applyAlignment="1">
      <alignment horizontal="right"/>
    </xf>
    <xf numFmtId="176" fontId="49" fillId="2" borderId="27" xfId="3" applyNumberFormat="1" applyFont="1" applyBorder="1" applyAlignment="1">
      <alignment horizontal="right"/>
    </xf>
    <xf numFmtId="1" fontId="49" fillId="2" borderId="28" xfId="3" applyNumberFormat="1" applyFont="1" applyBorder="1" applyAlignment="1">
      <alignment horizontal="left"/>
    </xf>
    <xf numFmtId="176" fontId="49" fillId="2" borderId="29" xfId="3" applyNumberFormat="1" applyFont="1" applyBorder="1" applyAlignment="1">
      <alignment horizontal="right"/>
    </xf>
    <xf numFmtId="176" fontId="49" fillId="2" borderId="30" xfId="3" applyNumberFormat="1" applyFont="1" applyBorder="1" applyAlignment="1">
      <alignment horizontal="right"/>
    </xf>
    <xf numFmtId="1" fontId="49" fillId="2" borderId="0" xfId="3" applyNumberFormat="1" applyFont="1"/>
    <xf numFmtId="0" fontId="49" fillId="2" borderId="0" xfId="3" applyFont="1"/>
    <xf numFmtId="1" fontId="46" fillId="2" borderId="0" xfId="3" applyNumberFormat="1" applyFont="1"/>
    <xf numFmtId="0" fontId="46" fillId="2" borderId="0" xfId="3" applyFont="1"/>
    <xf numFmtId="1" fontId="49" fillId="2" borderId="22" xfId="3" quotePrefix="1" applyNumberFormat="1" applyFont="1" applyBorder="1" applyAlignment="1">
      <alignment horizontal="left"/>
    </xf>
    <xf numFmtId="1" fontId="49" fillId="2" borderId="25" xfId="3" quotePrefix="1" applyNumberFormat="1" applyFont="1" applyBorder="1" applyAlignment="1">
      <alignment horizontal="left"/>
    </xf>
    <xf numFmtId="1" fontId="49" fillId="2" borderId="28" xfId="3" quotePrefix="1" applyNumberFormat="1" applyFont="1" applyBorder="1" applyAlignment="1">
      <alignment horizontal="left"/>
    </xf>
    <xf numFmtId="1" fontId="49" fillId="2" borderId="0" xfId="3" applyNumberFormat="1" applyFont="1" applyAlignment="1">
      <alignment horizontal="left"/>
    </xf>
    <xf numFmtId="176" fontId="49" fillId="2" borderId="0" xfId="3" applyNumberFormat="1" applyFont="1" applyAlignment="1">
      <alignment horizontal="right"/>
    </xf>
    <xf numFmtId="1" fontId="49" fillId="2" borderId="0" xfId="0" applyNumberFormat="1" applyFont="1" applyFill="1"/>
    <xf numFmtId="170" fontId="49" fillId="2" borderId="0" xfId="3" applyNumberFormat="1" applyFont="1"/>
    <xf numFmtId="0" fontId="60" fillId="2" borderId="0" xfId="3" applyFont="1"/>
    <xf numFmtId="0" fontId="47" fillId="8" borderId="40" xfId="3" applyFont="1" applyFill="1" applyBorder="1" applyAlignment="1">
      <alignment horizontal="center" vertical="center"/>
    </xf>
    <xf numFmtId="1" fontId="47" fillId="8" borderId="41" xfId="3" applyNumberFormat="1" applyFont="1" applyFill="1" applyBorder="1" applyAlignment="1">
      <alignment horizontal="center" vertical="center"/>
    </xf>
    <xf numFmtId="0" fontId="47" fillId="8" borderId="42" xfId="3" applyFont="1" applyFill="1" applyBorder="1" applyAlignment="1">
      <alignment horizontal="center" vertical="center"/>
    </xf>
    <xf numFmtId="0" fontId="48" fillId="2" borderId="22" xfId="3" applyFont="1" applyBorder="1" applyAlignment="1">
      <alignment horizontal="left" vertical="center"/>
    </xf>
    <xf numFmtId="176" fontId="48" fillId="2" borderId="23" xfId="3" applyNumberFormat="1" applyFont="1" applyBorder="1" applyAlignment="1">
      <alignment horizontal="right" vertical="center"/>
    </xf>
    <xf numFmtId="176" fontId="48" fillId="2" borderId="24" xfId="3" applyNumberFormat="1" applyFont="1" applyBorder="1" applyAlignment="1">
      <alignment horizontal="right" vertical="center"/>
    </xf>
    <xf numFmtId="0" fontId="48" fillId="2" borderId="25" xfId="3" applyFont="1" applyBorder="1" applyAlignment="1">
      <alignment horizontal="left" vertical="center"/>
    </xf>
    <xf numFmtId="176" fontId="48" fillId="2" borderId="26" xfId="3" applyNumberFormat="1" applyFont="1" applyBorder="1" applyAlignment="1">
      <alignment horizontal="right" vertical="center"/>
    </xf>
    <xf numFmtId="176" fontId="48" fillId="2" borderId="27" xfId="3" applyNumberFormat="1" applyFont="1" applyBorder="1" applyAlignment="1">
      <alignment horizontal="right" vertical="center"/>
    </xf>
    <xf numFmtId="0" fontId="49" fillId="2" borderId="25" xfId="3" applyFont="1" applyBorder="1"/>
    <xf numFmtId="0" fontId="49" fillId="2" borderId="25" xfId="3" applyFont="1" applyBorder="1" applyAlignment="1">
      <alignment wrapText="1"/>
    </xf>
    <xf numFmtId="0" fontId="48" fillId="2" borderId="28" xfId="3" applyFont="1" applyBorder="1" applyAlignment="1">
      <alignment horizontal="left" vertical="center"/>
    </xf>
    <xf numFmtId="176" fontId="48" fillId="2" borderId="29" xfId="3" applyNumberFormat="1" applyFont="1" applyBorder="1" applyAlignment="1">
      <alignment horizontal="right" vertical="center"/>
    </xf>
    <xf numFmtId="176" fontId="48" fillId="2" borderId="30" xfId="3" applyNumberFormat="1" applyFont="1" applyBorder="1" applyAlignment="1">
      <alignment horizontal="right" vertical="center"/>
    </xf>
    <xf numFmtId="1" fontId="47" fillId="8" borderId="42" xfId="3" applyNumberFormat="1" applyFont="1" applyFill="1" applyBorder="1" applyAlignment="1">
      <alignment horizontal="center" vertical="center"/>
    </xf>
    <xf numFmtId="0" fontId="60" fillId="2" borderId="0" xfId="3" applyFont="1" applyAlignment="1">
      <alignment horizontal="left"/>
    </xf>
    <xf numFmtId="0" fontId="48" fillId="2" borderId="22" xfId="3" applyFont="1" applyBorder="1" applyAlignment="1">
      <alignment vertical="center"/>
    </xf>
    <xf numFmtId="0" fontId="48" fillId="2" borderId="25" xfId="3" applyFont="1" applyBorder="1" applyAlignment="1">
      <alignment vertical="center"/>
    </xf>
    <xf numFmtId="0" fontId="47" fillId="8" borderId="47" xfId="3" applyFont="1" applyFill="1" applyBorder="1" applyAlignment="1">
      <alignment horizontal="center" vertical="center"/>
    </xf>
    <xf numFmtId="0" fontId="47" fillId="8" borderId="52" xfId="3" applyFont="1" applyFill="1" applyBorder="1" applyAlignment="1">
      <alignment horizontal="center" vertical="center"/>
    </xf>
    <xf numFmtId="0" fontId="48" fillId="2" borderId="43" xfId="3" applyFont="1" applyBorder="1" applyAlignment="1">
      <alignment vertical="center"/>
    </xf>
    <xf numFmtId="177" fontId="48" fillId="2" borderId="23" xfId="3" applyNumberFormat="1" applyFont="1" applyBorder="1" applyAlignment="1">
      <alignment horizontal="right" vertical="center"/>
    </xf>
    <xf numFmtId="177" fontId="48" fillId="2" borderId="24" xfId="3" applyNumberFormat="1" applyFont="1" applyBorder="1" applyAlignment="1">
      <alignment horizontal="right" vertical="center"/>
    </xf>
    <xf numFmtId="177" fontId="49" fillId="2" borderId="26" xfId="3" applyNumberFormat="1" applyFont="1" applyBorder="1" applyAlignment="1">
      <alignment horizontal="right"/>
    </xf>
    <xf numFmtId="177" fontId="49" fillId="2" borderId="27" xfId="3" applyNumberFormat="1" applyFont="1" applyBorder="1" applyAlignment="1">
      <alignment horizontal="right"/>
    </xf>
    <xf numFmtId="0" fontId="48" fillId="2" borderId="0" xfId="3" applyFont="1" applyAlignment="1">
      <alignment vertical="center"/>
    </xf>
    <xf numFmtId="177" fontId="48" fillId="2" borderId="26" xfId="3" applyNumberFormat="1" applyFont="1" applyBorder="1" applyAlignment="1">
      <alignment horizontal="right" vertical="center"/>
    </xf>
    <xf numFmtId="177" fontId="48" fillId="2" borderId="27" xfId="3" applyNumberFormat="1" applyFont="1" applyBorder="1" applyAlignment="1">
      <alignment horizontal="right" vertical="center"/>
    </xf>
    <xf numFmtId="0" fontId="48" fillId="2" borderId="53" xfId="3" applyFont="1" applyBorder="1" applyAlignment="1">
      <alignment vertical="center"/>
    </xf>
    <xf numFmtId="0" fontId="48" fillId="2" borderId="28" xfId="3" applyFont="1" applyBorder="1" applyAlignment="1">
      <alignment vertical="center"/>
    </xf>
    <xf numFmtId="177" fontId="48" fillId="2" borderId="29" xfId="3" applyNumberFormat="1" applyFont="1" applyBorder="1" applyAlignment="1">
      <alignment horizontal="right" vertical="center"/>
    </xf>
    <xf numFmtId="177" fontId="48" fillId="2" borderId="30" xfId="3" applyNumberFormat="1" applyFont="1" applyBorder="1" applyAlignment="1">
      <alignment horizontal="right" vertical="center"/>
    </xf>
    <xf numFmtId="0" fontId="7" fillId="2" borderId="0" xfId="3" applyAlignment="1">
      <alignment horizontal="fill"/>
    </xf>
    <xf numFmtId="0" fontId="47" fillId="8" borderId="46" xfId="3" applyFont="1" applyFill="1" applyBorder="1"/>
    <xf numFmtId="0" fontId="47" fillId="8" borderId="47" xfId="3" applyFont="1" applyFill="1" applyBorder="1" applyAlignment="1">
      <alignment horizontal="center"/>
    </xf>
    <xf numFmtId="0" fontId="47" fillId="8" borderId="59" xfId="3" applyFont="1" applyFill="1" applyBorder="1" applyAlignment="1">
      <alignment horizontal="center"/>
    </xf>
    <xf numFmtId="0" fontId="47" fillId="8" borderId="16" xfId="3" applyFont="1" applyFill="1" applyBorder="1" applyAlignment="1">
      <alignment horizontal="center"/>
    </xf>
    <xf numFmtId="0" fontId="47" fillId="8" borderId="17" xfId="3" applyFont="1" applyFill="1" applyBorder="1" applyAlignment="1">
      <alignment horizontal="center"/>
    </xf>
    <xf numFmtId="0" fontId="47" fillId="8" borderId="51" xfId="3" applyFont="1" applyFill="1" applyBorder="1"/>
    <xf numFmtId="0" fontId="47" fillId="8" borderId="52" xfId="3" applyFont="1" applyFill="1" applyBorder="1" applyAlignment="1">
      <alignment horizontal="center"/>
    </xf>
    <xf numFmtId="0" fontId="48" fillId="2" borderId="22" xfId="3" applyFont="1" applyBorder="1"/>
    <xf numFmtId="178" fontId="48" fillId="2" borderId="23" xfId="3" applyNumberFormat="1" applyFont="1" applyBorder="1" applyAlignment="1">
      <alignment horizontal="right"/>
    </xf>
    <xf numFmtId="178" fontId="48" fillId="2" borderId="24" xfId="3" applyNumberFormat="1" applyFont="1" applyBorder="1" applyAlignment="1">
      <alignment horizontal="right"/>
    </xf>
    <xf numFmtId="178" fontId="49" fillId="2" borderId="26" xfId="3" applyNumberFormat="1" applyFont="1" applyBorder="1" applyAlignment="1">
      <alignment horizontal="right"/>
    </xf>
    <xf numFmtId="178" fontId="49" fillId="2" borderId="27" xfId="3" applyNumberFormat="1" applyFont="1" applyBorder="1" applyAlignment="1">
      <alignment horizontal="right"/>
    </xf>
    <xf numFmtId="178" fontId="49" fillId="2" borderId="25" xfId="3" applyNumberFormat="1" applyFont="1" applyBorder="1" applyAlignment="1">
      <alignment horizontal="left" indent="1"/>
    </xf>
    <xf numFmtId="178" fontId="49" fillId="2" borderId="28" xfId="3" applyNumberFormat="1" applyFont="1" applyBorder="1" applyAlignment="1">
      <alignment horizontal="left" indent="1"/>
    </xf>
    <xf numFmtId="178" fontId="49" fillId="2" borderId="29" xfId="3" applyNumberFormat="1" applyFont="1" applyBorder="1" applyAlignment="1">
      <alignment horizontal="right"/>
    </xf>
    <xf numFmtId="178" fontId="49" fillId="2" borderId="30" xfId="3" applyNumberFormat="1" applyFont="1" applyBorder="1" applyAlignment="1">
      <alignment horizontal="right"/>
    </xf>
    <xf numFmtId="0" fontId="47" fillId="8" borderId="47" xfId="3" applyFont="1" applyFill="1" applyBorder="1" applyAlignment="1">
      <alignment horizontal="center" wrapText="1"/>
    </xf>
    <xf numFmtId="0" fontId="47" fillId="8" borderId="59" xfId="3" applyFont="1" applyFill="1" applyBorder="1" applyAlignment="1">
      <alignment horizontal="center" wrapText="1"/>
    </xf>
    <xf numFmtId="0" fontId="47" fillId="8" borderId="17" xfId="3" applyFont="1" applyFill="1" applyBorder="1" applyAlignment="1">
      <alignment horizontal="center" vertical="center" wrapText="1"/>
    </xf>
    <xf numFmtId="0" fontId="47" fillId="8" borderId="20" xfId="3" applyFont="1" applyFill="1" applyBorder="1" applyAlignment="1">
      <alignment horizontal="center" wrapText="1"/>
    </xf>
    <xf numFmtId="0" fontId="47" fillId="8" borderId="52" xfId="3" applyFont="1" applyFill="1" applyBorder="1" applyAlignment="1">
      <alignment horizontal="center" vertical="top" wrapText="1"/>
    </xf>
    <xf numFmtId="0" fontId="47" fillId="8" borderId="58" xfId="3" applyFont="1" applyFill="1" applyBorder="1" applyAlignment="1">
      <alignment horizontal="center" vertical="top" wrapText="1"/>
    </xf>
    <xf numFmtId="0" fontId="49" fillId="0" borderId="0" xfId="0" applyFont="1"/>
    <xf numFmtId="166" fontId="49" fillId="2" borderId="0" xfId="3" applyNumberFormat="1" applyFont="1"/>
    <xf numFmtId="49" fontId="49" fillId="2" borderId="22" xfId="3" applyNumberFormat="1" applyFont="1" applyBorder="1"/>
    <xf numFmtId="178" fontId="49" fillId="2" borderId="23" xfId="3" applyNumberFormat="1" applyFont="1" applyBorder="1" applyAlignment="1">
      <alignment horizontal="right"/>
    </xf>
    <xf numFmtId="178" fontId="49" fillId="2" borderId="24" xfId="3" applyNumberFormat="1" applyFont="1" applyBorder="1" applyAlignment="1">
      <alignment horizontal="right"/>
    </xf>
    <xf numFmtId="3" fontId="49" fillId="2" borderId="25" xfId="3" applyNumberFormat="1" applyFont="1" applyBorder="1" applyAlignment="1">
      <alignment horizontal="left"/>
    </xf>
    <xf numFmtId="182" fontId="49" fillId="2" borderId="26" xfId="34" applyNumberFormat="1" applyFont="1" applyFill="1" applyBorder="1" applyAlignment="1" applyProtection="1">
      <alignment horizontal="right" indent="1"/>
    </xf>
    <xf numFmtId="169" fontId="49" fillId="2" borderId="26" xfId="3" applyNumberFormat="1" applyFont="1" applyBorder="1" applyAlignment="1">
      <alignment horizontal="right" indent="1"/>
    </xf>
    <xf numFmtId="182" fontId="49" fillId="2" borderId="27" xfId="34" applyNumberFormat="1" applyFont="1" applyFill="1" applyBorder="1" applyAlignment="1" applyProtection="1">
      <alignment horizontal="right" indent="1"/>
    </xf>
    <xf numFmtId="182" fontId="49" fillId="2" borderId="26" xfId="34" applyNumberFormat="1" applyFont="1" applyFill="1" applyBorder="1" applyAlignment="1">
      <alignment horizontal="right" vertical="center" indent="1"/>
    </xf>
    <xf numFmtId="182" fontId="49" fillId="2" borderId="26" xfId="34" applyNumberFormat="1" applyFont="1" applyFill="1" applyBorder="1" applyAlignment="1">
      <alignment horizontal="right" indent="1"/>
    </xf>
    <xf numFmtId="3" fontId="49" fillId="2" borderId="28" xfId="3" applyNumberFormat="1" applyFont="1" applyBorder="1" applyAlignment="1">
      <alignment horizontal="left"/>
    </xf>
    <xf numFmtId="182" fontId="49" fillId="2" borderId="29" xfId="34" applyNumberFormat="1" applyFont="1" applyFill="1" applyBorder="1" applyAlignment="1">
      <alignment horizontal="right" vertical="center" indent="1"/>
    </xf>
    <xf numFmtId="169" fontId="49" fillId="2" borderId="29" xfId="3" applyNumberFormat="1" applyFont="1" applyBorder="1" applyAlignment="1">
      <alignment horizontal="right" indent="1"/>
    </xf>
    <xf numFmtId="182" fontId="49" fillId="2" borderId="29" xfId="34" applyNumberFormat="1" applyFont="1" applyFill="1" applyBorder="1" applyAlignment="1">
      <alignment horizontal="right" indent="1"/>
    </xf>
    <xf numFmtId="182" fontId="49" fillId="2" borderId="30" xfId="34" applyNumberFormat="1" applyFont="1" applyFill="1" applyBorder="1" applyAlignment="1" applyProtection="1">
      <alignment horizontal="right" indent="1"/>
    </xf>
    <xf numFmtId="0" fontId="61" fillId="2" borderId="0" xfId="3" applyFont="1" applyAlignment="1">
      <alignment horizontal="fill"/>
    </xf>
    <xf numFmtId="1" fontId="47" fillId="8" borderId="52" xfId="3" applyNumberFormat="1" applyFont="1" applyFill="1" applyBorder="1" applyAlignment="1">
      <alignment horizontal="center" vertical="center" wrapText="1"/>
    </xf>
    <xf numFmtId="1" fontId="47" fillId="8" borderId="58" xfId="3" applyNumberFormat="1" applyFont="1" applyFill="1" applyBorder="1" applyAlignment="1">
      <alignment horizontal="center" vertical="center" wrapText="1"/>
    </xf>
    <xf numFmtId="0" fontId="49" fillId="2" borderId="25" xfId="3" applyFont="1" applyBorder="1" applyAlignment="1">
      <alignment horizontal="left" vertical="center" indent="1"/>
    </xf>
    <xf numFmtId="0" fontId="43" fillId="0" borderId="0" xfId="19" applyFont="1" applyAlignment="1">
      <alignment horizontal="center"/>
    </xf>
    <xf numFmtId="0" fontId="11" fillId="0" borderId="0" xfId="19" applyFont="1" applyAlignment="1">
      <alignment horizontal="center"/>
    </xf>
    <xf numFmtId="0" fontId="47" fillId="8" borderId="41" xfId="19" applyFont="1" applyFill="1" applyBorder="1" applyAlignment="1">
      <alignment horizontal="center" vertical="center"/>
    </xf>
    <xf numFmtId="0" fontId="47" fillId="8" borderId="42" xfId="19" applyFont="1" applyFill="1" applyBorder="1" applyAlignment="1">
      <alignment horizontal="center" vertical="center" wrapText="1"/>
    </xf>
    <xf numFmtId="0" fontId="49" fillId="0" borderId="0" xfId="19" applyFont="1" applyAlignment="1">
      <alignment horizontal="left" indent="1"/>
    </xf>
    <xf numFmtId="0" fontId="49" fillId="0" borderId="0" xfId="19" applyFont="1"/>
    <xf numFmtId="0" fontId="49" fillId="0" borderId="22" xfId="19" applyFont="1" applyBorder="1" applyAlignment="1">
      <alignment horizontal="left" indent="1"/>
    </xf>
    <xf numFmtId="3" fontId="49" fillId="0" borderId="23" xfId="0" applyNumberFormat="1" applyFont="1" applyBorder="1" applyAlignment="1">
      <alignment horizontal="right" indent="1"/>
    </xf>
    <xf numFmtId="3" fontId="49" fillId="0" borderId="24" xfId="0" applyNumberFormat="1" applyFont="1" applyBorder="1" applyAlignment="1">
      <alignment horizontal="right" indent="1"/>
    </xf>
    <xf numFmtId="0" fontId="49" fillId="0" borderId="25" xfId="19" applyFont="1" applyBorder="1" applyAlignment="1">
      <alignment horizontal="left" indent="1"/>
    </xf>
    <xf numFmtId="3" fontId="49" fillId="0" borderId="26" xfId="0" applyNumberFormat="1" applyFont="1" applyBorder="1" applyAlignment="1">
      <alignment horizontal="right" indent="1"/>
    </xf>
    <xf numFmtId="3" fontId="49" fillId="0" borderId="27" xfId="0" applyNumberFormat="1" applyFont="1" applyBorder="1" applyAlignment="1">
      <alignment horizontal="right" indent="1"/>
    </xf>
    <xf numFmtId="176" fontId="49" fillId="0" borderId="26" xfId="0" applyNumberFormat="1" applyFont="1" applyBorder="1" applyAlignment="1">
      <alignment horizontal="right" indent="1"/>
    </xf>
    <xf numFmtId="176" fontId="49" fillId="0" borderId="27" xfId="0" applyNumberFormat="1" applyFont="1" applyBorder="1" applyAlignment="1">
      <alignment horizontal="right" indent="1"/>
    </xf>
    <xf numFmtId="3" fontId="49" fillId="0" borderId="26" xfId="19" applyNumberFormat="1" applyFont="1" applyBorder="1" applyAlignment="1">
      <alignment horizontal="right" indent="1"/>
    </xf>
    <xf numFmtId="0" fontId="49" fillId="0" borderId="28" xfId="19" applyFont="1" applyBorder="1" applyAlignment="1">
      <alignment horizontal="left" indent="1"/>
    </xf>
    <xf numFmtId="180" fontId="49" fillId="0" borderId="29" xfId="19" applyNumberFormat="1" applyFont="1" applyBorder="1" applyAlignment="1">
      <alignment horizontal="right" indent="1"/>
    </xf>
    <xf numFmtId="0" fontId="49" fillId="0" borderId="43" xfId="19" applyFont="1" applyBorder="1" applyAlignment="1">
      <alignment horizontal="left" indent="1"/>
    </xf>
    <xf numFmtId="0" fontId="49" fillId="0" borderId="53" xfId="19" applyFont="1" applyBorder="1" applyAlignment="1">
      <alignment horizontal="left" indent="1"/>
    </xf>
    <xf numFmtId="0" fontId="49" fillId="0" borderId="25" xfId="0" quotePrefix="1" applyFont="1" applyBorder="1" applyAlignment="1">
      <alignment horizontal="left" indent="1"/>
    </xf>
    <xf numFmtId="0" fontId="43" fillId="0" borderId="0" xfId="21" applyFont="1"/>
    <xf numFmtId="0" fontId="43" fillId="0" borderId="0" xfId="21" applyFont="1" applyAlignment="1">
      <alignment horizontal="right"/>
    </xf>
    <xf numFmtId="180" fontId="49" fillId="0" borderId="27" xfId="23" applyNumberFormat="1" applyFont="1" applyBorder="1" applyAlignment="1">
      <alignment horizontal="right" indent="1"/>
    </xf>
    <xf numFmtId="180" fontId="49" fillId="0" borderId="30" xfId="23" applyNumberFormat="1" applyFont="1" applyBorder="1" applyAlignment="1">
      <alignment horizontal="right"/>
    </xf>
    <xf numFmtId="180" fontId="65" fillId="8" borderId="56" xfId="23" applyNumberFormat="1" applyFont="1" applyFill="1" applyBorder="1" applyAlignment="1">
      <alignment horizontal="right" vertical="center" indent="1"/>
    </xf>
    <xf numFmtId="0" fontId="49" fillId="0" borderId="0" xfId="20" applyFont="1" applyAlignment="1">
      <alignment horizontal="right"/>
    </xf>
    <xf numFmtId="0" fontId="49" fillId="0" borderId="0" xfId="20" applyFont="1"/>
    <xf numFmtId="0" fontId="66" fillId="0" borderId="0" xfId="21" applyFont="1"/>
    <xf numFmtId="0" fontId="49" fillId="0" borderId="0" xfId="21" applyFont="1"/>
    <xf numFmtId="180" fontId="49" fillId="0" borderId="24" xfId="23" applyNumberFormat="1" applyFont="1" applyBorder="1" applyAlignment="1">
      <alignment horizontal="right" indent="1"/>
    </xf>
    <xf numFmtId="180" fontId="49" fillId="0" borderId="30" xfId="23" applyNumberFormat="1" applyFont="1" applyBorder="1"/>
    <xf numFmtId="0" fontId="58" fillId="2" borderId="0" xfId="16" applyFont="1" applyFill="1"/>
    <xf numFmtId="0" fontId="7" fillId="2" borderId="0" xfId="16" applyFont="1" applyFill="1"/>
    <xf numFmtId="167" fontId="7" fillId="2" borderId="0" xfId="16" applyNumberFormat="1" applyFont="1" applyFill="1"/>
    <xf numFmtId="0" fontId="47" fillId="8" borderId="35" xfId="16" applyFont="1" applyFill="1" applyBorder="1" applyAlignment="1">
      <alignment horizontal="center" vertical="center"/>
    </xf>
    <xf numFmtId="0" fontId="47" fillId="8" borderId="36" xfId="16" applyFont="1" applyFill="1" applyBorder="1" applyAlignment="1">
      <alignment horizontal="center" vertical="center"/>
    </xf>
    <xf numFmtId="166" fontId="48" fillId="2" borderId="22" xfId="16" applyNumberFormat="1" applyFont="1" applyFill="1" applyBorder="1"/>
    <xf numFmtId="166" fontId="48" fillId="2" borderId="25" xfId="16" applyNumberFormat="1" applyFont="1" applyFill="1" applyBorder="1"/>
    <xf numFmtId="0" fontId="49" fillId="2" borderId="28" xfId="16" applyFont="1" applyFill="1" applyBorder="1"/>
    <xf numFmtId="0" fontId="49" fillId="2" borderId="29" xfId="0" applyFont="1" applyFill="1" applyBorder="1"/>
    <xf numFmtId="3" fontId="49" fillId="2" borderId="29" xfId="0" applyNumberFormat="1" applyFont="1" applyFill="1" applyBorder="1"/>
    <xf numFmtId="3" fontId="49" fillId="2" borderId="30" xfId="0" applyNumberFormat="1" applyFont="1" applyFill="1" applyBorder="1"/>
    <xf numFmtId="0" fontId="46" fillId="2" borderId="0" xfId="16" applyFont="1" applyFill="1"/>
    <xf numFmtId="0" fontId="48" fillId="8" borderId="54" xfId="15" applyFont="1" applyFill="1" applyBorder="1"/>
    <xf numFmtId="166" fontId="48" fillId="8" borderId="54" xfId="6" applyFont="1" applyFill="1" applyBorder="1"/>
    <xf numFmtId="176" fontId="48" fillId="8" borderId="55" xfId="0" applyNumberFormat="1" applyFont="1" applyFill="1" applyBorder="1" applyAlignment="1">
      <alignment horizontal="right"/>
    </xf>
    <xf numFmtId="177" fontId="48" fillId="8" borderId="55" xfId="0" applyNumberFormat="1" applyFont="1" applyFill="1" applyBorder="1" applyAlignment="1">
      <alignment horizontal="right"/>
    </xf>
    <xf numFmtId="177" fontId="48" fillId="8" borderId="56" xfId="0" applyNumberFormat="1" applyFont="1" applyFill="1" applyBorder="1" applyAlignment="1">
      <alignment horizontal="right"/>
    </xf>
    <xf numFmtId="166" fontId="49" fillId="0" borderId="22" xfId="6" applyFont="1" applyBorder="1"/>
    <xf numFmtId="183" fontId="49" fillId="2" borderId="23" xfId="0" applyNumberFormat="1" applyFont="1" applyFill="1" applyBorder="1" applyAlignment="1">
      <alignment horizontal="right"/>
    </xf>
    <xf numFmtId="183" fontId="49" fillId="2" borderId="24" xfId="0" applyNumberFormat="1" applyFont="1" applyFill="1" applyBorder="1" applyAlignment="1">
      <alignment horizontal="right"/>
    </xf>
    <xf numFmtId="166" fontId="49" fillId="0" borderId="25" xfId="6" applyFont="1" applyBorder="1"/>
    <xf numFmtId="183" fontId="49" fillId="2" borderId="26" xfId="0" applyNumberFormat="1" applyFont="1" applyFill="1" applyBorder="1" applyAlignment="1">
      <alignment horizontal="right"/>
    </xf>
    <xf numFmtId="183" fontId="49" fillId="2" borderId="27" xfId="0" applyNumberFormat="1" applyFont="1" applyFill="1" applyBorder="1" applyAlignment="1">
      <alignment horizontal="right"/>
    </xf>
    <xf numFmtId="37" fontId="49" fillId="0" borderId="25" xfId="6" applyNumberFormat="1" applyFont="1" applyBorder="1"/>
    <xf numFmtId="166" fontId="49" fillId="0" borderId="25" xfId="6" applyFont="1" applyBorder="1" applyAlignment="1">
      <alignment horizontal="left"/>
    </xf>
    <xf numFmtId="166" fontId="49" fillId="0" borderId="28" xfId="6" applyFont="1" applyBorder="1"/>
    <xf numFmtId="176" fontId="49" fillId="2" borderId="29" xfId="0" applyNumberFormat="1" applyFont="1" applyFill="1" applyBorder="1" applyAlignment="1">
      <alignment horizontal="right"/>
    </xf>
    <xf numFmtId="0" fontId="49" fillId="0" borderId="29" xfId="0" applyFont="1" applyBorder="1"/>
    <xf numFmtId="0" fontId="49" fillId="0" borderId="30" xfId="0" applyFont="1" applyBorder="1"/>
    <xf numFmtId="166" fontId="11" fillId="0" borderId="0" xfId="6" applyFont="1" applyAlignment="1">
      <alignment horizontal="center"/>
    </xf>
    <xf numFmtId="166" fontId="47" fillId="8" borderId="35" xfId="6" applyFont="1" applyFill="1" applyBorder="1" applyAlignment="1">
      <alignment horizontal="center" vertical="center"/>
    </xf>
    <xf numFmtId="166" fontId="47" fillId="8" borderId="36" xfId="6" applyFont="1" applyFill="1" applyBorder="1" applyAlignment="1">
      <alignment horizontal="center" vertical="center"/>
    </xf>
    <xf numFmtId="166" fontId="44" fillId="0" borderId="0" xfId="5" applyFont="1" applyAlignment="1">
      <alignment horizontal="center"/>
    </xf>
    <xf numFmtId="166" fontId="43" fillId="0" borderId="0" xfId="8" applyFont="1"/>
    <xf numFmtId="176" fontId="49" fillId="2" borderId="0" xfId="0" applyNumberFormat="1" applyFont="1" applyFill="1" applyAlignment="1">
      <alignment horizontal="right"/>
    </xf>
    <xf numFmtId="166" fontId="49" fillId="0" borderId="22" xfId="8" applyFont="1" applyBorder="1" applyAlignment="1">
      <alignment horizontal="left"/>
    </xf>
    <xf numFmtId="166" fontId="49" fillId="0" borderId="25" xfId="8" applyFont="1" applyBorder="1"/>
    <xf numFmtId="0" fontId="49" fillId="0" borderId="25" xfId="0" applyFont="1" applyBorder="1"/>
    <xf numFmtId="166" fontId="49" fillId="0" borderId="28" xfId="8" applyFont="1" applyBorder="1"/>
    <xf numFmtId="166" fontId="48" fillId="8" borderId="54" xfId="8" applyFont="1" applyFill="1" applyBorder="1"/>
    <xf numFmtId="166" fontId="43" fillId="0" borderId="0" xfId="7" applyFont="1"/>
    <xf numFmtId="166" fontId="47" fillId="8" borderId="35" xfId="7" applyFont="1" applyFill="1" applyBorder="1" applyAlignment="1">
      <alignment horizontal="center" vertical="center"/>
    </xf>
    <xf numFmtId="166" fontId="47" fillId="8" borderId="36" xfId="7" applyFont="1" applyFill="1" applyBorder="1" applyAlignment="1">
      <alignment horizontal="center" vertical="center"/>
    </xf>
    <xf numFmtId="166" fontId="49" fillId="0" borderId="22" xfId="7" applyFont="1" applyBorder="1"/>
    <xf numFmtId="4" fontId="49" fillId="0" borderId="23" xfId="7" applyNumberFormat="1" applyFont="1" applyBorder="1"/>
    <xf numFmtId="166" fontId="49" fillId="0" borderId="23" xfId="7" applyFont="1" applyBorder="1"/>
    <xf numFmtId="166" fontId="49" fillId="0" borderId="24" xfId="7" applyFont="1" applyBorder="1"/>
    <xf numFmtId="166" fontId="49" fillId="0" borderId="25" xfId="7" applyFont="1" applyBorder="1"/>
    <xf numFmtId="4" fontId="49" fillId="0" borderId="26" xfId="7" applyNumberFormat="1" applyFont="1" applyBorder="1"/>
    <xf numFmtId="166" fontId="49" fillId="0" borderId="26" xfId="7" applyFont="1" applyBorder="1"/>
    <xf numFmtId="166" fontId="49" fillId="0" borderId="27" xfId="7" applyFont="1" applyBorder="1"/>
    <xf numFmtId="166" fontId="49" fillId="0" borderId="25" xfId="7" applyFont="1" applyBorder="1" applyAlignment="1">
      <alignment horizontal="left"/>
    </xf>
    <xf numFmtId="166" fontId="49" fillId="0" borderId="28" xfId="7" applyFont="1" applyBorder="1"/>
    <xf numFmtId="166" fontId="49" fillId="0" borderId="29" xfId="7" applyFont="1" applyBorder="1"/>
    <xf numFmtId="166" fontId="49" fillId="0" borderId="30" xfId="7" applyFont="1" applyBorder="1"/>
    <xf numFmtId="166" fontId="49" fillId="0" borderId="0" xfId="7" applyFont="1"/>
    <xf numFmtId="166" fontId="48" fillId="8" borderId="54" xfId="7" applyFont="1" applyFill="1" applyBorder="1"/>
    <xf numFmtId="0" fontId="44" fillId="2" borderId="0" xfId="15" applyFont="1" applyFill="1" applyAlignment="1">
      <alignment horizontal="center"/>
    </xf>
    <xf numFmtId="0" fontId="44" fillId="2" borderId="0" xfId="15" applyFont="1" applyFill="1"/>
    <xf numFmtId="166" fontId="49" fillId="0" borderId="0" xfId="8" applyFont="1"/>
    <xf numFmtId="0" fontId="48" fillId="0" borderId="0" xfId="17" applyFont="1"/>
    <xf numFmtId="178" fontId="48" fillId="0" borderId="0" xfId="0" applyNumberFormat="1" applyFont="1" applyAlignment="1">
      <alignment horizontal="right"/>
    </xf>
    <xf numFmtId="181" fontId="48" fillId="0" borderId="0" xfId="0" applyNumberFormat="1" applyFont="1" applyAlignment="1">
      <alignment horizontal="right"/>
    </xf>
    <xf numFmtId="0" fontId="46" fillId="8" borderId="64" xfId="17" applyFont="1" applyFill="1" applyBorder="1" applyAlignment="1">
      <alignment horizontal="center" vertical="center"/>
    </xf>
    <xf numFmtId="0" fontId="47" fillId="8" borderId="41" xfId="17" applyFont="1" applyFill="1" applyBorder="1" applyAlignment="1">
      <alignment horizontal="center" vertical="center"/>
    </xf>
    <xf numFmtId="0" fontId="48" fillId="8" borderId="65" xfId="17" applyFont="1" applyFill="1" applyBorder="1"/>
    <xf numFmtId="181" fontId="48" fillId="8" borderId="66" xfId="0" applyNumberFormat="1" applyFont="1" applyFill="1" applyBorder="1" applyAlignment="1">
      <alignment horizontal="right"/>
    </xf>
    <xf numFmtId="181" fontId="48" fillId="8" borderId="67" xfId="0" applyNumberFormat="1" applyFont="1" applyFill="1" applyBorder="1" applyAlignment="1">
      <alignment horizontal="right"/>
    </xf>
    <xf numFmtId="0" fontId="48" fillId="2" borderId="22" xfId="17" applyFont="1" applyFill="1" applyBorder="1"/>
    <xf numFmtId="178" fontId="49" fillId="2" borderId="23" xfId="0" applyNumberFormat="1" applyFont="1" applyFill="1" applyBorder="1" applyAlignment="1">
      <alignment horizontal="right"/>
    </xf>
    <xf numFmtId="0" fontId="49" fillId="2" borderId="23" xfId="0" applyFont="1" applyFill="1" applyBorder="1"/>
    <xf numFmtId="0" fontId="49" fillId="2" borderId="24" xfId="0" applyFont="1" applyFill="1" applyBorder="1"/>
    <xf numFmtId="0" fontId="49" fillId="2" borderId="25" xfId="17" applyFont="1" applyFill="1" applyBorder="1" applyAlignment="1">
      <alignment horizontal="left" indent="1"/>
    </xf>
    <xf numFmtId="178" fontId="49" fillId="2" borderId="26" xfId="0" applyNumberFormat="1" applyFont="1" applyFill="1" applyBorder="1" applyAlignment="1">
      <alignment horizontal="right"/>
    </xf>
    <xf numFmtId="178" fontId="49" fillId="2" borderId="27" xfId="0" applyNumberFormat="1" applyFont="1" applyFill="1" applyBorder="1" applyAlignment="1">
      <alignment horizontal="right"/>
    </xf>
    <xf numFmtId="181" fontId="49" fillId="2" borderId="26" xfId="0" applyNumberFormat="1" applyFont="1" applyFill="1" applyBorder="1" applyAlignment="1">
      <alignment horizontal="right"/>
    </xf>
    <xf numFmtId="181" fontId="49" fillId="2" borderId="27" xfId="0" applyNumberFormat="1" applyFont="1" applyFill="1" applyBorder="1" applyAlignment="1">
      <alignment horizontal="right"/>
    </xf>
    <xf numFmtId="0" fontId="48" fillId="2" borderId="25" xfId="17" applyFont="1" applyFill="1" applyBorder="1" applyAlignment="1">
      <alignment horizontal="left"/>
    </xf>
    <xf numFmtId="181" fontId="48" fillId="2" borderId="26" xfId="0" applyNumberFormat="1" applyFont="1" applyFill="1" applyBorder="1" applyAlignment="1">
      <alignment horizontal="right"/>
    </xf>
    <xf numFmtId="181" fontId="48" fillId="2" borderId="27" xfId="0" applyNumberFormat="1" applyFont="1" applyFill="1" applyBorder="1" applyAlignment="1">
      <alignment horizontal="right"/>
    </xf>
    <xf numFmtId="0" fontId="48" fillId="2" borderId="25" xfId="17" applyFont="1" applyFill="1" applyBorder="1"/>
    <xf numFmtId="0" fontId="48" fillId="2" borderId="28" xfId="17" applyFont="1" applyFill="1" applyBorder="1"/>
    <xf numFmtId="166" fontId="47" fillId="8" borderId="35" xfId="8" applyFont="1" applyFill="1" applyBorder="1" applyAlignment="1">
      <alignment horizontal="center" vertical="center"/>
    </xf>
    <xf numFmtId="166" fontId="47" fillId="8" borderId="36" xfId="8" applyFont="1" applyFill="1" applyBorder="1" applyAlignment="1">
      <alignment horizontal="center" vertical="center"/>
    </xf>
    <xf numFmtId="166" fontId="49" fillId="0" borderId="22" xfId="8" applyFont="1" applyBorder="1"/>
    <xf numFmtId="166" fontId="49" fillId="0" borderId="23" xfId="8" applyFont="1" applyBorder="1"/>
    <xf numFmtId="166" fontId="49" fillId="0" borderId="24" xfId="8" applyFont="1" applyBorder="1"/>
    <xf numFmtId="166" fontId="49" fillId="0" borderId="25" xfId="8" applyFont="1" applyBorder="1" applyAlignment="1">
      <alignment horizontal="left"/>
    </xf>
    <xf numFmtId="166" fontId="49" fillId="0" borderId="26" xfId="8" applyFont="1" applyBorder="1"/>
    <xf numFmtId="166" fontId="49" fillId="0" borderId="27" xfId="8" applyFont="1" applyBorder="1"/>
    <xf numFmtId="166" fontId="49" fillId="0" borderId="29" xfId="8" applyFont="1" applyBorder="1"/>
    <xf numFmtId="166" fontId="49" fillId="0" borderId="30" xfId="8" applyFont="1" applyBorder="1"/>
    <xf numFmtId="176" fontId="48" fillId="8" borderId="56" xfId="0" applyNumberFormat="1" applyFont="1" applyFill="1" applyBorder="1" applyAlignment="1">
      <alignment horizontal="right"/>
    </xf>
    <xf numFmtId="0" fontId="49" fillId="0" borderId="0" xfId="11" quotePrefix="1" applyFont="1" applyAlignment="1">
      <alignment horizontal="left"/>
    </xf>
    <xf numFmtId="0" fontId="49" fillId="0" borderId="0" xfId="11" applyFont="1" applyAlignment="1">
      <alignment horizontal="left"/>
    </xf>
    <xf numFmtId="0" fontId="49" fillId="0" borderId="0" xfId="11" applyFont="1"/>
    <xf numFmtId="166" fontId="49" fillId="0" borderId="0" xfId="11" applyNumberFormat="1" applyFont="1"/>
    <xf numFmtId="0" fontId="49" fillId="0" borderId="0" xfId="0" quotePrefix="1" applyFont="1"/>
    <xf numFmtId="0" fontId="60" fillId="0" borderId="0" xfId="11" quotePrefix="1" applyFont="1"/>
    <xf numFmtId="0" fontId="49" fillId="2" borderId="22" xfId="0" applyFont="1" applyFill="1" applyBorder="1" applyAlignment="1">
      <alignment horizontal="left"/>
    </xf>
    <xf numFmtId="4" fontId="49" fillId="0" borderId="23" xfId="0" applyNumberFormat="1" applyFont="1" applyBorder="1" applyAlignment="1">
      <alignment horizontal="right" indent="1"/>
    </xf>
    <xf numFmtId="176" fontId="49" fillId="2" borderId="24" xfId="0" quotePrefix="1" applyNumberFormat="1" applyFont="1" applyFill="1" applyBorder="1" applyAlignment="1">
      <alignment horizontal="right"/>
    </xf>
    <xf numFmtId="4" fontId="49" fillId="0" borderId="26" xfId="0" quotePrefix="1" applyNumberFormat="1" applyFont="1" applyBorder="1" applyAlignment="1">
      <alignment horizontal="right" indent="1"/>
    </xf>
    <xf numFmtId="0" fontId="49" fillId="2" borderId="28" xfId="0" applyFont="1" applyFill="1" applyBorder="1" applyAlignment="1">
      <alignment horizontal="left"/>
    </xf>
    <xf numFmtId="4" fontId="49" fillId="0" borderId="29" xfId="0" quotePrefix="1" applyNumberFormat="1" applyFont="1" applyBorder="1" applyAlignment="1">
      <alignment horizontal="right" indent="1"/>
    </xf>
    <xf numFmtId="0" fontId="13" fillId="0" borderId="0" xfId="11" applyFont="1"/>
    <xf numFmtId="0" fontId="47" fillId="8" borderId="47" xfId="11" applyFont="1" applyFill="1" applyBorder="1" applyAlignment="1">
      <alignment horizontal="center" vertical="center"/>
    </xf>
    <xf numFmtId="0" fontId="47" fillId="8" borderId="17" xfId="11" applyFont="1" applyFill="1" applyBorder="1" applyAlignment="1">
      <alignment horizontal="center" vertical="center"/>
    </xf>
    <xf numFmtId="0" fontId="47" fillId="8" borderId="52" xfId="11" applyFont="1" applyFill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49" fillId="0" borderId="0" xfId="11" applyFont="1" applyAlignment="1">
      <alignment horizontal="center"/>
    </xf>
    <xf numFmtId="0" fontId="49" fillId="0" borderId="0" xfId="0" applyFont="1" applyAlignment="1">
      <alignment horizontal="left" vertical="center"/>
    </xf>
    <xf numFmtId="0" fontId="49" fillId="0" borderId="22" xfId="0" applyFont="1" applyBorder="1" applyAlignment="1">
      <alignment horizontal="left"/>
    </xf>
    <xf numFmtId="179" fontId="49" fillId="0" borderId="23" xfId="0" applyNumberFormat="1" applyFont="1" applyBorder="1" applyAlignment="1">
      <alignment horizontal="center"/>
    </xf>
    <xf numFmtId="2" fontId="49" fillId="0" borderId="23" xfId="0" applyNumberFormat="1" applyFont="1" applyBorder="1" applyAlignment="1">
      <alignment horizontal="center"/>
    </xf>
    <xf numFmtId="4" fontId="49" fillId="0" borderId="23" xfId="0" applyNumberFormat="1" applyFont="1" applyBorder="1" applyAlignment="1">
      <alignment horizontal="center"/>
    </xf>
    <xf numFmtId="169" fontId="49" fillId="0" borderId="23" xfId="0" applyNumberFormat="1" applyFont="1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49" fillId="0" borderId="24" xfId="0" applyFont="1" applyBorder="1" applyAlignment="1">
      <alignment horizontal="center"/>
    </xf>
    <xf numFmtId="0" fontId="49" fillId="0" borderId="25" xfId="0" applyFont="1" applyBorder="1" applyAlignment="1">
      <alignment horizontal="left" vertical="center"/>
    </xf>
    <xf numFmtId="179" fontId="49" fillId="0" borderId="26" xfId="0" applyNumberFormat="1" applyFont="1" applyBorder="1" applyAlignment="1">
      <alignment horizontal="center" vertical="center"/>
    </xf>
    <xf numFmtId="2" fontId="49" fillId="0" borderId="26" xfId="0" applyNumberFormat="1" applyFont="1" applyBorder="1" applyAlignment="1">
      <alignment horizontal="center" vertical="center"/>
    </xf>
    <xf numFmtId="4" fontId="49" fillId="0" borderId="26" xfId="0" applyNumberFormat="1" applyFont="1" applyBorder="1" applyAlignment="1">
      <alignment horizontal="center" vertical="center"/>
    </xf>
    <xf numFmtId="169" fontId="49" fillId="0" borderId="26" xfId="0" applyNumberFormat="1" applyFont="1" applyBorder="1" applyAlignment="1">
      <alignment horizontal="center" vertical="center"/>
    </xf>
    <xf numFmtId="0" fontId="49" fillId="0" borderId="26" xfId="0" applyFont="1" applyBorder="1" applyAlignment="1">
      <alignment horizontal="center" vertical="center"/>
    </xf>
    <xf numFmtId="0" fontId="49" fillId="0" borderId="27" xfId="0" applyFont="1" applyBorder="1" applyAlignment="1">
      <alignment horizontal="center" vertical="center"/>
    </xf>
    <xf numFmtId="0" fontId="49" fillId="0" borderId="28" xfId="0" applyFont="1" applyBorder="1" applyAlignment="1">
      <alignment horizontal="left" vertical="center"/>
    </xf>
    <xf numFmtId="2" fontId="49" fillId="0" borderId="29" xfId="0" applyNumberFormat="1" applyFont="1" applyBorder="1" applyAlignment="1">
      <alignment horizontal="center" vertical="center"/>
    </xf>
    <xf numFmtId="4" fontId="49" fillId="0" borderId="29" xfId="0" applyNumberFormat="1" applyFont="1" applyBorder="1" applyAlignment="1">
      <alignment horizontal="center" vertical="center"/>
    </xf>
    <xf numFmtId="169" fontId="49" fillId="0" borderId="29" xfId="0" applyNumberFormat="1" applyFont="1" applyBorder="1" applyAlignment="1">
      <alignment horizontal="center" vertical="center"/>
    </xf>
    <xf numFmtId="0" fontId="49" fillId="0" borderId="30" xfId="0" applyFont="1" applyBorder="1" applyAlignment="1">
      <alignment horizontal="center" vertical="center"/>
    </xf>
    <xf numFmtId="0" fontId="46" fillId="0" borderId="0" xfId="12" applyFont="1"/>
    <xf numFmtId="0" fontId="47" fillId="8" borderId="59" xfId="12" applyFont="1" applyFill="1" applyBorder="1" applyAlignment="1">
      <alignment horizontal="center"/>
    </xf>
    <xf numFmtId="0" fontId="47" fillId="8" borderId="58" xfId="12" applyFont="1" applyFill="1" applyBorder="1" applyAlignment="1">
      <alignment horizontal="center" wrapText="1"/>
    </xf>
    <xf numFmtId="0" fontId="48" fillId="0" borderId="22" xfId="12" applyFont="1" applyBorder="1"/>
    <xf numFmtId="0" fontId="49" fillId="0" borderId="25" xfId="12" quotePrefix="1" applyFont="1" applyBorder="1" applyAlignment="1">
      <alignment horizontal="left"/>
    </xf>
    <xf numFmtId="0" fontId="49" fillId="0" borderId="28" xfId="12" quotePrefix="1" applyFont="1" applyBorder="1" applyAlignment="1">
      <alignment horizontal="left"/>
    </xf>
    <xf numFmtId="0" fontId="49" fillId="0" borderId="0" xfId="12" applyFont="1"/>
    <xf numFmtId="0" fontId="60" fillId="0" borderId="0" xfId="12" quotePrefix="1" applyFont="1"/>
    <xf numFmtId="0" fontId="21" fillId="0" borderId="0" xfId="12" applyFont="1"/>
    <xf numFmtId="0" fontId="47" fillId="8" borderId="47" xfId="12" applyFont="1" applyFill="1" applyBorder="1" applyAlignment="1">
      <alignment horizontal="center" vertical="center" wrapText="1"/>
    </xf>
    <xf numFmtId="0" fontId="47" fillId="8" borderId="52" xfId="12" applyFont="1" applyFill="1" applyBorder="1" applyAlignment="1">
      <alignment horizontal="center" vertical="center" wrapText="1"/>
    </xf>
    <xf numFmtId="0" fontId="49" fillId="0" borderId="24" xfId="0" applyFont="1" applyBorder="1"/>
    <xf numFmtId="0" fontId="49" fillId="0" borderId="25" xfId="12" applyFont="1" applyBorder="1" applyAlignment="1">
      <alignment horizontal="left"/>
    </xf>
    <xf numFmtId="0" fontId="49" fillId="0" borderId="28" xfId="12" applyFont="1" applyBorder="1" applyAlignment="1">
      <alignment horizontal="left"/>
    </xf>
    <xf numFmtId="166" fontId="43" fillId="0" borderId="0" xfId="13" applyFont="1"/>
    <xf numFmtId="166" fontId="49" fillId="0" borderId="4" xfId="13" applyFont="1" applyBorder="1" applyAlignment="1">
      <alignment horizontal="left"/>
    </xf>
    <xf numFmtId="166" fontId="49" fillId="0" borderId="0" xfId="13" applyFont="1"/>
    <xf numFmtId="0" fontId="49" fillId="0" borderId="0" xfId="14" applyFont="1"/>
    <xf numFmtId="166" fontId="48" fillId="0" borderId="22" xfId="13" applyFont="1" applyBorder="1"/>
    <xf numFmtId="170" fontId="48" fillId="4" borderId="23" xfId="0" applyNumberFormat="1" applyFont="1" applyFill="1" applyBorder="1" applyAlignment="1">
      <alignment horizontal="right"/>
    </xf>
    <xf numFmtId="170" fontId="48" fillId="4" borderId="24" xfId="0" applyNumberFormat="1" applyFont="1" applyFill="1" applyBorder="1" applyAlignment="1">
      <alignment horizontal="right"/>
    </xf>
    <xf numFmtId="166" fontId="49" fillId="0" borderId="25" xfId="13" applyFont="1" applyBorder="1"/>
    <xf numFmtId="170" fontId="49" fillId="4" borderId="26" xfId="0" applyNumberFormat="1" applyFont="1" applyFill="1" applyBorder="1"/>
    <xf numFmtId="170" fontId="49" fillId="4" borderId="27" xfId="0" applyNumberFormat="1" applyFont="1" applyFill="1" applyBorder="1"/>
    <xf numFmtId="166" fontId="49" fillId="0" borderId="25" xfId="13" applyFont="1" applyBorder="1" applyAlignment="1">
      <alignment horizontal="left"/>
    </xf>
    <xf numFmtId="170" fontId="49" fillId="4" borderId="26" xfId="0" quotePrefix="1" applyNumberFormat="1" applyFont="1" applyFill="1" applyBorder="1" applyAlignment="1">
      <alignment horizontal="right"/>
    </xf>
    <xf numFmtId="170" fontId="49" fillId="4" borderId="27" xfId="0" quotePrefix="1" applyNumberFormat="1" applyFont="1" applyFill="1" applyBorder="1" applyAlignment="1">
      <alignment horizontal="right"/>
    </xf>
    <xf numFmtId="170" fontId="49" fillId="4" borderId="26" xfId="0" applyNumberFormat="1" applyFont="1" applyFill="1" applyBorder="1" applyAlignment="1">
      <alignment horizontal="right"/>
    </xf>
    <xf numFmtId="170" fontId="49" fillId="4" borderId="27" xfId="0" applyNumberFormat="1" applyFont="1" applyFill="1" applyBorder="1" applyAlignment="1">
      <alignment horizontal="right"/>
    </xf>
    <xf numFmtId="166" fontId="48" fillId="0" borderId="25" xfId="13" applyFont="1" applyBorder="1"/>
    <xf numFmtId="170" fontId="49" fillId="0" borderId="26" xfId="0" applyNumberFormat="1" applyFont="1" applyBorder="1" applyAlignment="1">
      <alignment horizontal="right"/>
    </xf>
    <xf numFmtId="170" fontId="49" fillId="0" borderId="27" xfId="0" applyNumberFormat="1" applyFont="1" applyBorder="1" applyAlignment="1">
      <alignment horizontal="right"/>
    </xf>
    <xf numFmtId="166" fontId="49" fillId="0" borderId="28" xfId="13" applyFont="1" applyBorder="1" applyAlignment="1">
      <alignment horizontal="left"/>
    </xf>
    <xf numFmtId="170" fontId="49" fillId="4" borderId="29" xfId="0" applyNumberFormat="1" applyFont="1" applyFill="1" applyBorder="1"/>
    <xf numFmtId="170" fontId="49" fillId="4" borderId="30" xfId="0" applyNumberFormat="1" applyFont="1" applyFill="1" applyBorder="1"/>
    <xf numFmtId="170" fontId="48" fillId="2" borderId="23" xfId="0" quotePrefix="1" applyNumberFormat="1" applyFont="1" applyFill="1" applyBorder="1" applyAlignment="1">
      <alignment horizontal="right"/>
    </xf>
    <xf numFmtId="170" fontId="49" fillId="0" borderId="26" xfId="0" applyNumberFormat="1" applyFont="1" applyBorder="1"/>
    <xf numFmtId="0" fontId="49" fillId="2" borderId="0" xfId="17" applyFont="1" applyFill="1"/>
    <xf numFmtId="0" fontId="7" fillId="0" borderId="0" xfId="21" applyFont="1"/>
    <xf numFmtId="0" fontId="7" fillId="0" borderId="0" xfId="20" applyFont="1"/>
    <xf numFmtId="0" fontId="64" fillId="8" borderId="35" xfId="31" applyFont="1" applyFill="1" applyBorder="1" applyAlignment="1">
      <alignment horizontal="center" vertical="center"/>
    </xf>
    <xf numFmtId="0" fontId="64" fillId="8" borderId="35" xfId="31" applyFont="1" applyFill="1" applyBorder="1" applyAlignment="1">
      <alignment horizontal="center" vertical="center" wrapText="1"/>
    </xf>
    <xf numFmtId="0" fontId="49" fillId="0" borderId="22" xfId="31" applyFont="1" applyBorder="1"/>
    <xf numFmtId="0" fontId="49" fillId="0" borderId="23" xfId="31" applyFont="1" applyBorder="1" applyAlignment="1">
      <alignment horizontal="right" indent="1"/>
    </xf>
    <xf numFmtId="0" fontId="49" fillId="0" borderId="24" xfId="31" applyFont="1" applyBorder="1" applyAlignment="1">
      <alignment horizontal="right" indent="1"/>
    </xf>
    <xf numFmtId="0" fontId="49" fillId="0" borderId="25" xfId="31" applyFont="1" applyBorder="1" applyAlignment="1">
      <alignment horizontal="left" indent="1"/>
    </xf>
    <xf numFmtId="3" fontId="49" fillId="0" borderId="26" xfId="31" applyNumberFormat="1" applyFont="1" applyBorder="1" applyAlignment="1">
      <alignment horizontal="right" indent="1"/>
    </xf>
    <xf numFmtId="169" fontId="49" fillId="0" borderId="26" xfId="31" applyNumberFormat="1" applyFont="1" applyBorder="1" applyAlignment="1">
      <alignment horizontal="right" indent="1"/>
    </xf>
    <xf numFmtId="9" fontId="7" fillId="0" borderId="0" xfId="23" applyFont="1"/>
    <xf numFmtId="0" fontId="49" fillId="0" borderId="28" xfId="31" applyFont="1" applyBorder="1" applyAlignment="1">
      <alignment horizontal="left" indent="1"/>
    </xf>
    <xf numFmtId="3" fontId="49" fillId="0" borderId="29" xfId="31" applyNumberFormat="1" applyFont="1" applyBorder="1" applyAlignment="1">
      <alignment horizontal="right"/>
    </xf>
    <xf numFmtId="169" fontId="49" fillId="0" borderId="29" xfId="31" applyNumberFormat="1" applyFont="1" applyBorder="1" applyAlignment="1">
      <alignment horizontal="right"/>
    </xf>
    <xf numFmtId="0" fontId="65" fillId="8" borderId="54" xfId="31" applyFont="1" applyFill="1" applyBorder="1" applyAlignment="1">
      <alignment horizontal="left" vertical="center" indent="1"/>
    </xf>
    <xf numFmtId="3" fontId="65" fillId="8" borderId="55" xfId="31" applyNumberFormat="1" applyFont="1" applyFill="1" applyBorder="1" applyAlignment="1">
      <alignment horizontal="right" vertical="center" indent="1"/>
    </xf>
    <xf numFmtId="169" fontId="65" fillId="8" borderId="55" xfId="31" applyNumberFormat="1" applyFont="1" applyFill="1" applyBorder="1" applyAlignment="1">
      <alignment horizontal="right" vertical="center" indent="1"/>
    </xf>
    <xf numFmtId="0" fontId="62" fillId="0" borderId="0" xfId="31" applyFont="1"/>
    <xf numFmtId="0" fontId="7" fillId="0" borderId="0" xfId="19" applyFont="1"/>
    <xf numFmtId="0" fontId="7" fillId="0" borderId="0" xfId="20" applyFont="1" applyAlignment="1">
      <alignment horizontal="right"/>
    </xf>
    <xf numFmtId="0" fontId="24" fillId="0" borderId="0" xfId="31" applyFont="1"/>
    <xf numFmtId="0" fontId="7" fillId="0" borderId="0" xfId="31" quotePrefix="1"/>
    <xf numFmtId="0" fontId="7" fillId="0" borderId="0" xfId="4" applyFont="1" applyAlignment="1">
      <alignment horizontal="right"/>
    </xf>
    <xf numFmtId="0" fontId="62" fillId="0" borderId="22" xfId="31" applyFont="1" applyBorder="1" applyAlignment="1">
      <alignment horizontal="left" indent="1"/>
    </xf>
    <xf numFmtId="3" fontId="49" fillId="0" borderId="23" xfId="31" applyNumberFormat="1" applyFont="1" applyBorder="1" applyAlignment="1">
      <alignment horizontal="right" indent="1"/>
    </xf>
    <xf numFmtId="169" fontId="49" fillId="0" borderId="23" xfId="31" applyNumberFormat="1" applyFont="1" applyBorder="1" applyAlignment="1">
      <alignment horizontal="right" indent="1"/>
    </xf>
    <xf numFmtId="0" fontId="62" fillId="0" borderId="25" xfId="31" applyFont="1" applyBorder="1" applyAlignment="1">
      <alignment horizontal="left" indent="1"/>
    </xf>
    <xf numFmtId="0" fontId="62" fillId="0" borderId="28" xfId="31" applyFont="1" applyBorder="1" applyAlignment="1">
      <alignment horizontal="left" indent="1"/>
    </xf>
    <xf numFmtId="3" fontId="49" fillId="0" borderId="29" xfId="31" applyNumberFormat="1" applyFont="1" applyBorder="1"/>
    <xf numFmtId="169" fontId="49" fillId="0" borderId="29" xfId="31" applyNumberFormat="1" applyFont="1" applyBorder="1"/>
    <xf numFmtId="176" fontId="49" fillId="0" borderId="26" xfId="0" quotePrefix="1" applyNumberFormat="1" applyFont="1" applyBorder="1" applyAlignment="1">
      <alignment horizontal="right"/>
    </xf>
    <xf numFmtId="176" fontId="49" fillId="0" borderId="27" xfId="0" quotePrefix="1" applyNumberFormat="1" applyFont="1" applyBorder="1" applyAlignment="1">
      <alignment horizontal="right"/>
    </xf>
    <xf numFmtId="176" fontId="49" fillId="0" borderId="29" xfId="0" quotePrefix="1" applyNumberFormat="1" applyFont="1" applyBorder="1" applyAlignment="1">
      <alignment horizontal="right"/>
    </xf>
    <xf numFmtId="176" fontId="49" fillId="0" borderId="30" xfId="0" quotePrefix="1" applyNumberFormat="1" applyFont="1" applyBorder="1" applyAlignment="1">
      <alignment horizontal="right"/>
    </xf>
    <xf numFmtId="178" fontId="7" fillId="2" borderId="0" xfId="3" applyNumberFormat="1" applyAlignment="1">
      <alignment horizontal="left"/>
    </xf>
    <xf numFmtId="0" fontId="7" fillId="2" borderId="0" xfId="31" applyFill="1"/>
    <xf numFmtId="0" fontId="43" fillId="2" borderId="0" xfId="31" applyFont="1" applyFill="1"/>
    <xf numFmtId="0" fontId="47" fillId="8" borderId="17" xfId="31" applyFont="1" applyFill="1" applyBorder="1" applyAlignment="1">
      <alignment horizontal="center" vertical="center"/>
    </xf>
    <xf numFmtId="0" fontId="47" fillId="8" borderId="0" xfId="31" applyFont="1" applyFill="1" applyAlignment="1">
      <alignment horizontal="center" vertical="center"/>
    </xf>
    <xf numFmtId="0" fontId="7" fillId="2" borderId="0" xfId="31" applyFill="1" applyAlignment="1">
      <alignment vertical="center"/>
    </xf>
    <xf numFmtId="178" fontId="47" fillId="8" borderId="17" xfId="31" quotePrefix="1" applyNumberFormat="1" applyFont="1" applyFill="1" applyBorder="1" applyAlignment="1">
      <alignment horizontal="center" vertical="center"/>
    </xf>
    <xf numFmtId="178" fontId="47" fillId="8" borderId="0" xfId="31" quotePrefix="1" applyNumberFormat="1" applyFont="1" applyFill="1" applyAlignment="1">
      <alignment horizontal="center" vertical="center"/>
    </xf>
    <xf numFmtId="0" fontId="47" fillId="8" borderId="21" xfId="31" applyFont="1" applyFill="1" applyBorder="1" applyAlignment="1">
      <alignment horizontal="center" vertical="center"/>
    </xf>
    <xf numFmtId="0" fontId="48" fillId="2" borderId="22" xfId="31" applyFont="1" applyFill="1" applyBorder="1"/>
    <xf numFmtId="176" fontId="48" fillId="2" borderId="23" xfId="31" quotePrefix="1" applyNumberFormat="1" applyFont="1" applyFill="1" applyBorder="1" applyAlignment="1">
      <alignment horizontal="right"/>
    </xf>
    <xf numFmtId="178" fontId="48" fillId="2" borderId="23" xfId="31" quotePrefix="1" applyNumberFormat="1" applyFont="1" applyFill="1" applyBorder="1" applyAlignment="1">
      <alignment horizontal="right"/>
    </xf>
    <xf numFmtId="184" fontId="48" fillId="2" borderId="23" xfId="37" quotePrefix="1" applyNumberFormat="1" applyFont="1" applyFill="1" applyBorder="1" applyAlignment="1">
      <alignment horizontal="right"/>
    </xf>
    <xf numFmtId="0" fontId="10" fillId="2" borderId="0" xfId="31" applyFont="1" applyFill="1"/>
    <xf numFmtId="0" fontId="49" fillId="2" borderId="25" xfId="31" applyFont="1" applyFill="1" applyBorder="1" applyAlignment="1">
      <alignment horizontal="left"/>
    </xf>
    <xf numFmtId="176" fontId="49" fillId="2" borderId="26" xfId="31" applyNumberFormat="1" applyFont="1" applyFill="1" applyBorder="1" applyAlignment="1">
      <alignment horizontal="right"/>
    </xf>
    <xf numFmtId="178" fontId="49" fillId="2" borderId="26" xfId="31" quotePrefix="1" applyNumberFormat="1" applyFont="1" applyFill="1" applyBorder="1" applyAlignment="1">
      <alignment horizontal="right"/>
    </xf>
    <xf numFmtId="184" fontId="49" fillId="2" borderId="26" xfId="37" quotePrefix="1" applyNumberFormat="1" applyFont="1" applyFill="1" applyBorder="1" applyAlignment="1">
      <alignment horizontal="right"/>
    </xf>
    <xf numFmtId="176" fontId="49" fillId="2" borderId="26" xfId="31" quotePrefix="1" applyNumberFormat="1" applyFont="1" applyFill="1" applyBorder="1" applyAlignment="1">
      <alignment horizontal="right"/>
    </xf>
    <xf numFmtId="0" fontId="49" fillId="2" borderId="25" xfId="31" applyFont="1" applyFill="1" applyBorder="1"/>
    <xf numFmtId="2" fontId="49" fillId="2" borderId="25" xfId="31" applyNumberFormat="1" applyFont="1" applyFill="1" applyBorder="1"/>
    <xf numFmtId="0" fontId="48" fillId="2" borderId="25" xfId="31" applyFont="1" applyFill="1" applyBorder="1"/>
    <xf numFmtId="176" fontId="48" fillId="2" borderId="26" xfId="31" quotePrefix="1" applyNumberFormat="1" applyFont="1" applyFill="1" applyBorder="1" applyAlignment="1">
      <alignment horizontal="right"/>
    </xf>
    <xf numFmtId="178" fontId="48" fillId="2" borderId="26" xfId="31" quotePrefix="1" applyNumberFormat="1" applyFont="1" applyFill="1" applyBorder="1" applyAlignment="1">
      <alignment horizontal="right"/>
    </xf>
    <xf numFmtId="184" fontId="48" fillId="2" borderId="26" xfId="37" quotePrefix="1" applyNumberFormat="1" applyFont="1" applyFill="1" applyBorder="1" applyAlignment="1">
      <alignment horizontal="right"/>
    </xf>
    <xf numFmtId="0" fontId="48" fillId="2" borderId="28" xfId="31" applyFont="1" applyFill="1" applyBorder="1"/>
    <xf numFmtId="176" fontId="48" fillId="2" borderId="29" xfId="31" quotePrefix="1" applyNumberFormat="1" applyFont="1" applyFill="1" applyBorder="1" applyAlignment="1">
      <alignment horizontal="right"/>
    </xf>
    <xf numFmtId="178" fontId="48" fillId="2" borderId="29" xfId="31" quotePrefix="1" applyNumberFormat="1" applyFont="1" applyFill="1" applyBorder="1" applyAlignment="1">
      <alignment horizontal="right"/>
    </xf>
    <xf numFmtId="187" fontId="48" fillId="2" borderId="30" xfId="37" quotePrefix="1" applyNumberFormat="1" applyFont="1" applyFill="1" applyBorder="1" applyAlignment="1">
      <alignment horizontal="right"/>
    </xf>
    <xf numFmtId="0" fontId="48" fillId="8" borderId="44" xfId="31" applyFont="1" applyFill="1" applyBorder="1"/>
    <xf numFmtId="176" fontId="48" fillId="8" borderId="45" xfId="31" quotePrefix="1" applyNumberFormat="1" applyFont="1" applyFill="1" applyBorder="1" applyAlignment="1">
      <alignment horizontal="right"/>
    </xf>
    <xf numFmtId="176" fontId="48" fillId="8" borderId="45" xfId="29" quotePrefix="1" applyNumberFormat="1" applyFont="1" applyFill="1" applyBorder="1" applyAlignment="1">
      <alignment horizontal="right"/>
    </xf>
    <xf numFmtId="187" fontId="48" fillId="2" borderId="26" xfId="37" quotePrefix="1" applyNumberFormat="1" applyFont="1" applyFill="1" applyBorder="1" applyAlignment="1">
      <alignment horizontal="right"/>
    </xf>
    <xf numFmtId="169" fontId="48" fillId="8" borderId="55" xfId="31" quotePrefix="1" applyNumberFormat="1" applyFont="1" applyFill="1" applyBorder="1" applyAlignment="1">
      <alignment horizontal="right"/>
    </xf>
    <xf numFmtId="176" fontId="48" fillId="8" borderId="55" xfId="31" quotePrefix="1" applyNumberFormat="1" applyFont="1" applyFill="1" applyBorder="1" applyAlignment="1">
      <alignment horizontal="right"/>
    </xf>
    <xf numFmtId="170" fontId="48" fillId="8" borderId="57" xfId="31" applyNumberFormat="1" applyFont="1" applyFill="1" applyBorder="1"/>
    <xf numFmtId="170" fontId="49" fillId="2" borderId="0" xfId="31" quotePrefix="1" applyNumberFormat="1" applyFont="1" applyFill="1" applyAlignment="1">
      <alignment horizontal="right"/>
    </xf>
    <xf numFmtId="169" fontId="49" fillId="2" borderId="30" xfId="31" quotePrefix="1" applyNumberFormat="1" applyFont="1" applyFill="1" applyBorder="1" applyAlignment="1">
      <alignment horizontal="right"/>
    </xf>
    <xf numFmtId="169" fontId="49" fillId="2" borderId="29" xfId="31" quotePrefix="1" applyNumberFormat="1" applyFont="1" applyFill="1" applyBorder="1" applyAlignment="1">
      <alignment horizontal="right"/>
    </xf>
    <xf numFmtId="176" fontId="49" fillId="2" borderId="29" xfId="31" quotePrefix="1" applyNumberFormat="1" applyFont="1" applyFill="1" applyBorder="1" applyAlignment="1">
      <alignment horizontal="right"/>
    </xf>
    <xf numFmtId="170" fontId="49" fillId="2" borderId="28" xfId="31" applyNumberFormat="1" applyFont="1" applyFill="1" applyBorder="1"/>
    <xf numFmtId="170" fontId="49" fillId="2" borderId="27" xfId="31" quotePrefix="1" applyNumberFormat="1" applyFont="1" applyFill="1" applyBorder="1" applyAlignment="1">
      <alignment horizontal="right"/>
    </xf>
    <xf numFmtId="169" fontId="49" fillId="2" borderId="26" xfId="31" quotePrefix="1" applyNumberFormat="1" applyFont="1" applyFill="1" applyBorder="1" applyAlignment="1">
      <alignment horizontal="right"/>
    </xf>
    <xf numFmtId="170" fontId="49" fillId="2" borderId="25" xfId="31" applyNumberFormat="1" applyFont="1" applyFill="1" applyBorder="1"/>
    <xf numFmtId="170" fontId="48" fillId="2" borderId="27" xfId="31" quotePrefix="1" applyNumberFormat="1" applyFont="1" applyFill="1" applyBorder="1" applyAlignment="1">
      <alignment horizontal="right"/>
    </xf>
    <xf numFmtId="169" fontId="48" fillId="2" borderId="26" xfId="31" quotePrefix="1" applyNumberFormat="1" applyFont="1" applyFill="1" applyBorder="1" applyAlignment="1">
      <alignment horizontal="right"/>
    </xf>
    <xf numFmtId="170" fontId="48" fillId="2" borderId="25" xfId="31" applyNumberFormat="1" applyFont="1" applyFill="1" applyBorder="1"/>
    <xf numFmtId="0" fontId="49" fillId="2" borderId="25" xfId="31" applyFont="1" applyFill="1" applyBorder="1" applyAlignment="1">
      <alignment vertical="center"/>
    </xf>
    <xf numFmtId="169" fontId="49" fillId="2" borderId="26" xfId="31" applyNumberFormat="1" applyFont="1" applyFill="1" applyBorder="1" applyAlignment="1">
      <alignment horizontal="right"/>
    </xf>
    <xf numFmtId="0" fontId="49" fillId="2" borderId="25" xfId="31" applyFont="1" applyFill="1" applyBorder="1" applyAlignment="1">
      <alignment horizontal="left" vertical="center"/>
    </xf>
    <xf numFmtId="170" fontId="48" fillId="2" borderId="24" xfId="31" quotePrefix="1" applyNumberFormat="1" applyFont="1" applyFill="1" applyBorder="1" applyAlignment="1">
      <alignment horizontal="right"/>
    </xf>
    <xf numFmtId="169" fontId="48" fillId="2" borderId="23" xfId="31" quotePrefix="1" applyNumberFormat="1" applyFont="1" applyFill="1" applyBorder="1" applyAlignment="1">
      <alignment horizontal="right"/>
    </xf>
    <xf numFmtId="170" fontId="48" fillId="2" borderId="22" xfId="31" applyNumberFormat="1" applyFont="1" applyFill="1" applyBorder="1"/>
    <xf numFmtId="0" fontId="47" fillId="8" borderId="36" xfId="31" applyFont="1" applyFill="1" applyBorder="1" applyAlignment="1">
      <alignment horizontal="center" vertical="center"/>
    </xf>
    <xf numFmtId="0" fontId="47" fillId="8" borderId="35" xfId="31" applyFont="1" applyFill="1" applyBorder="1" applyAlignment="1">
      <alignment horizontal="center" vertical="center"/>
    </xf>
    <xf numFmtId="0" fontId="47" fillId="8" borderId="33" xfId="31" applyFont="1" applyFill="1" applyBorder="1" applyAlignment="1">
      <alignment horizontal="center" vertical="center"/>
    </xf>
    <xf numFmtId="0" fontId="47" fillId="8" borderId="32" xfId="31" applyFont="1" applyFill="1" applyBorder="1" applyAlignment="1">
      <alignment horizontal="center" vertical="center"/>
    </xf>
    <xf numFmtId="3" fontId="7" fillId="2" borderId="0" xfId="31" applyNumberFormat="1" applyFill="1"/>
    <xf numFmtId="0" fontId="46" fillId="2" borderId="0" xfId="31" applyFont="1" applyFill="1"/>
    <xf numFmtId="3" fontId="46" fillId="2" borderId="0" xfId="31" applyNumberFormat="1" applyFont="1" applyFill="1"/>
    <xf numFmtId="1" fontId="47" fillId="2" borderId="0" xfId="31" applyNumberFormat="1" applyFont="1" applyFill="1" applyAlignment="1">
      <alignment horizontal="center"/>
    </xf>
    <xf numFmtId="169" fontId="7" fillId="2" borderId="0" xfId="31" applyNumberFormat="1" applyFill="1" applyAlignment="1">
      <alignment horizontal="right"/>
    </xf>
    <xf numFmtId="3" fontId="46" fillId="2" borderId="0" xfId="31" applyNumberFormat="1" applyFont="1" applyFill="1" applyAlignment="1">
      <alignment horizontal="right"/>
    </xf>
    <xf numFmtId="0" fontId="46" fillId="2" borderId="0" xfId="31" applyFont="1" applyFill="1" applyAlignment="1">
      <alignment horizontal="left"/>
    </xf>
    <xf numFmtId="0" fontId="49" fillId="2" borderId="29" xfId="31" applyFont="1" applyFill="1" applyBorder="1" applyAlignment="1">
      <alignment horizontal="left" indent="1"/>
    </xf>
    <xf numFmtId="169" fontId="49" fillId="2" borderId="27" xfId="31" quotePrefix="1" applyNumberFormat="1" applyFont="1" applyFill="1" applyBorder="1" applyAlignment="1">
      <alignment horizontal="right"/>
    </xf>
    <xf numFmtId="0" fontId="49" fillId="2" borderId="26" xfId="31" applyFont="1" applyFill="1" applyBorder="1" applyAlignment="1">
      <alignment horizontal="left" indent="1"/>
    </xf>
    <xf numFmtId="169" fontId="48" fillId="2" borderId="27" xfId="31" quotePrefix="1" applyNumberFormat="1" applyFont="1" applyFill="1" applyBorder="1" applyAlignment="1">
      <alignment horizontal="right"/>
    </xf>
    <xf numFmtId="0" fontId="48" fillId="2" borderId="26" xfId="31" applyFont="1" applyFill="1" applyBorder="1" applyAlignment="1">
      <alignment horizontal="left" indent="1"/>
    </xf>
    <xf numFmtId="0" fontId="48" fillId="2" borderId="25" xfId="31" applyFont="1" applyFill="1" applyBorder="1" applyAlignment="1">
      <alignment wrapText="1"/>
    </xf>
    <xf numFmtId="169" fontId="48" fillId="2" borderId="27" xfId="31" quotePrefix="1" applyNumberFormat="1" applyFont="1" applyFill="1" applyBorder="1"/>
    <xf numFmtId="169" fontId="48" fillId="2" borderId="26" xfId="31" quotePrefix="1" applyNumberFormat="1" applyFont="1" applyFill="1" applyBorder="1"/>
    <xf numFmtId="0" fontId="48" fillId="0" borderId="25" xfId="31" applyFont="1" applyBorder="1" applyAlignment="1">
      <alignment wrapText="1"/>
    </xf>
    <xf numFmtId="169" fontId="48" fillId="2" borderId="24" xfId="31" quotePrefix="1" applyNumberFormat="1" applyFont="1" applyFill="1" applyBorder="1" applyAlignment="1">
      <alignment horizontal="right"/>
    </xf>
    <xf numFmtId="0" fontId="48" fillId="2" borderId="23" xfId="31" applyFont="1" applyFill="1" applyBorder="1" applyAlignment="1">
      <alignment horizontal="left" indent="1"/>
    </xf>
    <xf numFmtId="0" fontId="48" fillId="2" borderId="22" xfId="31" applyFont="1" applyFill="1" applyBorder="1" applyAlignment="1">
      <alignment wrapText="1"/>
    </xf>
    <xf numFmtId="0" fontId="11" fillId="2" borderId="0" xfId="31" applyFont="1" applyFill="1" applyAlignment="1">
      <alignment horizontal="center" vertical="center"/>
    </xf>
    <xf numFmtId="178" fontId="47" fillId="8" borderId="35" xfId="31" quotePrefix="1" applyNumberFormat="1" applyFont="1" applyFill="1" applyBorder="1" applyAlignment="1">
      <alignment horizontal="center" vertical="center"/>
    </xf>
    <xf numFmtId="0" fontId="11" fillId="2" borderId="0" xfId="31" applyFont="1" applyFill="1" applyAlignment="1">
      <alignment horizontal="center"/>
    </xf>
    <xf numFmtId="0" fontId="7" fillId="0" borderId="0" xfId="19" applyFont="1" applyAlignment="1">
      <alignment horizontal="left"/>
    </xf>
    <xf numFmtId="0" fontId="62" fillId="0" borderId="0" xfId="38" applyFont="1" applyAlignment="1">
      <alignment horizontal="center"/>
    </xf>
    <xf numFmtId="0" fontId="62" fillId="0" borderId="0" xfId="38" applyFont="1"/>
    <xf numFmtId="4" fontId="49" fillId="2" borderId="23" xfId="0" applyNumberFormat="1" applyFont="1" applyFill="1" applyBorder="1"/>
    <xf numFmtId="4" fontId="49" fillId="2" borderId="24" xfId="0" applyNumberFormat="1" applyFont="1" applyFill="1" applyBorder="1"/>
    <xf numFmtId="4" fontId="49" fillId="2" borderId="26" xfId="0" applyNumberFormat="1" applyFont="1" applyFill="1" applyBorder="1" applyAlignment="1">
      <alignment horizontal="right"/>
    </xf>
    <xf numFmtId="4" fontId="49" fillId="2" borderId="27" xfId="0" applyNumberFormat="1" applyFont="1" applyFill="1" applyBorder="1" applyAlignment="1">
      <alignment horizontal="right"/>
    </xf>
    <xf numFmtId="4" fontId="49" fillId="2" borderId="26" xfId="0" applyNumberFormat="1" applyFont="1" applyFill="1" applyBorder="1"/>
    <xf numFmtId="4" fontId="49" fillId="2" borderId="27" xfId="0" applyNumberFormat="1" applyFont="1" applyFill="1" applyBorder="1"/>
    <xf numFmtId="4" fontId="55" fillId="8" borderId="55" xfId="33" applyNumberFormat="1" applyFont="1" applyFill="1" applyBorder="1"/>
    <xf numFmtId="4" fontId="55" fillId="8" borderId="56" xfId="33" applyNumberFormat="1" applyFont="1" applyFill="1" applyBorder="1"/>
    <xf numFmtId="183" fontId="49" fillId="0" borderId="23" xfId="8" applyNumberFormat="1" applyFont="1" applyBorder="1" applyAlignment="1">
      <alignment horizontal="center" vertical="center"/>
    </xf>
    <xf numFmtId="183" fontId="49" fillId="0" borderId="24" xfId="8" applyNumberFormat="1" applyFont="1" applyBorder="1" applyAlignment="1">
      <alignment horizontal="center" vertical="center"/>
    </xf>
    <xf numFmtId="183" fontId="49" fillId="0" borderId="26" xfId="8" applyNumberFormat="1" applyFont="1" applyBorder="1" applyAlignment="1">
      <alignment horizontal="center" vertical="center"/>
    </xf>
    <xf numFmtId="183" fontId="49" fillId="0" borderId="27" xfId="8" applyNumberFormat="1" applyFont="1" applyBorder="1" applyAlignment="1">
      <alignment horizontal="center" vertical="center"/>
    </xf>
    <xf numFmtId="183" fontId="49" fillId="0" borderId="29" xfId="8" applyNumberFormat="1" applyFont="1" applyBorder="1" applyAlignment="1">
      <alignment horizontal="center" vertical="center"/>
    </xf>
    <xf numFmtId="183" fontId="49" fillId="0" borderId="30" xfId="8" applyNumberFormat="1" applyFont="1" applyBorder="1" applyAlignment="1">
      <alignment horizontal="center" vertical="center"/>
    </xf>
    <xf numFmtId="4" fontId="48" fillId="8" borderId="55" xfId="0" applyNumberFormat="1" applyFont="1" applyFill="1" applyBorder="1" applyAlignment="1">
      <alignment horizontal="center" vertical="center"/>
    </xf>
    <xf numFmtId="4" fontId="48" fillId="8" borderId="56" xfId="0" applyNumberFormat="1" applyFont="1" applyFill="1" applyBorder="1" applyAlignment="1">
      <alignment horizontal="center" vertical="center"/>
    </xf>
    <xf numFmtId="167" fontId="47" fillId="8" borderId="40" xfId="10" applyFont="1" applyFill="1" applyBorder="1" applyAlignment="1">
      <alignment horizontal="center" vertical="center"/>
    </xf>
    <xf numFmtId="167" fontId="48" fillId="0" borderId="22" xfId="10" applyFont="1" applyBorder="1"/>
    <xf numFmtId="167" fontId="48" fillId="0" borderId="25" xfId="10" applyFont="1" applyBorder="1"/>
    <xf numFmtId="167" fontId="49" fillId="0" borderId="25" xfId="10" applyFont="1" applyBorder="1"/>
    <xf numFmtId="167" fontId="49" fillId="0" borderId="28" xfId="10" applyFont="1" applyBorder="1"/>
    <xf numFmtId="167" fontId="13" fillId="0" borderId="0" xfId="10" applyFont="1"/>
    <xf numFmtId="167" fontId="68" fillId="0" borderId="0" xfId="10" applyFont="1"/>
    <xf numFmtId="167" fontId="48" fillId="0" borderId="0" xfId="10" applyFont="1"/>
    <xf numFmtId="0" fontId="47" fillId="8" borderId="16" xfId="0" applyFont="1" applyFill="1" applyBorder="1" applyAlignment="1">
      <alignment horizontal="center" vertical="center"/>
    </xf>
    <xf numFmtId="0" fontId="47" fillId="8" borderId="70" xfId="0" applyFont="1" applyFill="1" applyBorder="1" applyAlignment="1">
      <alignment horizontal="center" vertical="center"/>
    </xf>
    <xf numFmtId="167" fontId="10" fillId="0" borderId="71" xfId="10" applyFont="1" applyBorder="1"/>
    <xf numFmtId="176" fontId="49" fillId="2" borderId="0" xfId="0" applyNumberFormat="1" applyFont="1" applyFill="1" applyAlignment="1">
      <alignment horizontal="center"/>
    </xf>
    <xf numFmtId="188" fontId="48" fillId="0" borderId="71" xfId="10" applyNumberFormat="1" applyFont="1" applyBorder="1" applyAlignment="1">
      <alignment horizontal="center"/>
    </xf>
    <xf numFmtId="176" fontId="48" fillId="2" borderId="29" xfId="0" applyNumberFormat="1" applyFont="1" applyFill="1" applyBorder="1" applyAlignment="1">
      <alignment horizontal="center"/>
    </xf>
    <xf numFmtId="0" fontId="44" fillId="2" borderId="0" xfId="15" applyFont="1" applyFill="1" applyAlignment="1">
      <alignment horizontal="center"/>
    </xf>
    <xf numFmtId="183" fontId="7" fillId="4" borderId="0" xfId="0" applyNumberFormat="1" applyFont="1" applyFill="1" applyAlignment="1">
      <alignment horizontal="right"/>
    </xf>
    <xf numFmtId="183" fontId="7" fillId="4" borderId="6" xfId="0" applyNumberFormat="1" applyFont="1" applyFill="1" applyBorder="1" applyAlignment="1">
      <alignment horizontal="right"/>
    </xf>
    <xf numFmtId="166" fontId="7" fillId="4" borderId="4" xfId="6" applyFont="1" applyFill="1" applyBorder="1" applyAlignment="1">
      <alignment horizontal="left"/>
    </xf>
    <xf numFmtId="166" fontId="7" fillId="4" borderId="4" xfId="6" applyFont="1" applyFill="1" applyBorder="1" applyAlignment="1"/>
    <xf numFmtId="37" fontId="7" fillId="4" borderId="4" xfId="6" applyNumberFormat="1" applyFont="1" applyFill="1" applyBorder="1" applyAlignment="1"/>
    <xf numFmtId="166" fontId="7" fillId="4" borderId="13" xfId="7" applyFont="1" applyFill="1" applyBorder="1"/>
    <xf numFmtId="166" fontId="49" fillId="4" borderId="22" xfId="7" applyFont="1" applyFill="1" applyBorder="1"/>
    <xf numFmtId="166" fontId="49" fillId="4" borderId="25" xfId="7" applyFont="1" applyFill="1" applyBorder="1"/>
    <xf numFmtId="166" fontId="49" fillId="4" borderId="25" xfId="7" applyFont="1" applyFill="1" applyBorder="1" applyAlignment="1">
      <alignment horizontal="left"/>
    </xf>
    <xf numFmtId="166" fontId="49" fillId="4" borderId="28" xfId="7" applyFont="1" applyFill="1" applyBorder="1"/>
    <xf numFmtId="4" fontId="49" fillId="4" borderId="23" xfId="7" applyNumberFormat="1" applyFont="1" applyFill="1" applyBorder="1"/>
    <xf numFmtId="166" fontId="49" fillId="4" borderId="23" xfId="7" applyFont="1" applyFill="1" applyBorder="1"/>
    <xf numFmtId="4" fontId="49" fillId="4" borderId="26" xfId="7" applyNumberFormat="1" applyFont="1" applyFill="1" applyBorder="1"/>
    <xf numFmtId="166" fontId="49" fillId="4" borderId="26" xfId="7" applyFont="1" applyFill="1" applyBorder="1"/>
    <xf numFmtId="166" fontId="49" fillId="4" borderId="29" xfId="7" applyFont="1" applyFill="1" applyBorder="1"/>
    <xf numFmtId="0" fontId="47" fillId="9" borderId="40" xfId="31" applyFont="1" applyFill="1" applyBorder="1" applyAlignment="1">
      <alignment horizontal="center" vertical="center"/>
    </xf>
    <xf numFmtId="0" fontId="47" fillId="9" borderId="41" xfId="31" applyFont="1" applyFill="1" applyBorder="1" applyAlignment="1">
      <alignment horizontal="center" vertical="center" wrapText="1"/>
    </xf>
    <xf numFmtId="170" fontId="47" fillId="9" borderId="41" xfId="31" applyNumberFormat="1" applyFont="1" applyFill="1" applyBorder="1" applyAlignment="1">
      <alignment horizontal="center" vertical="center" wrapText="1"/>
    </xf>
    <xf numFmtId="170" fontId="47" fillId="9" borderId="42" xfId="31" applyNumberFormat="1" applyFont="1" applyFill="1" applyBorder="1" applyAlignment="1">
      <alignment horizontal="center" vertical="center" wrapText="1"/>
    </xf>
    <xf numFmtId="0" fontId="49" fillId="0" borderId="22" xfId="31" applyFont="1" applyBorder="1" applyAlignment="1">
      <alignment horizontal="left" vertical="center" indent="1"/>
    </xf>
    <xf numFmtId="177" fontId="67" fillId="6" borderId="23" xfId="31" applyNumberFormat="1" applyFont="1" applyFill="1" applyBorder="1" applyAlignment="1">
      <alignment horizontal="right"/>
    </xf>
    <xf numFmtId="172" fontId="46" fillId="6" borderId="23" xfId="31" applyNumberFormat="1" applyFont="1" applyFill="1" applyBorder="1" applyAlignment="1">
      <alignment horizontal="right" indent="1"/>
    </xf>
    <xf numFmtId="177" fontId="46" fillId="6" borderId="23" xfId="31" applyNumberFormat="1" applyFont="1" applyFill="1" applyBorder="1" applyAlignment="1">
      <alignment horizontal="right"/>
    </xf>
    <xf numFmtId="172" fontId="47" fillId="10" borderId="24" xfId="31" applyNumberFormat="1" applyFont="1" applyFill="1" applyBorder="1" applyAlignment="1">
      <alignment horizontal="right"/>
    </xf>
    <xf numFmtId="0" fontId="49" fillId="0" borderId="25" xfId="31" applyFont="1" applyBorder="1" applyAlignment="1">
      <alignment horizontal="left" vertical="center" indent="1"/>
    </xf>
    <xf numFmtId="0" fontId="67" fillId="6" borderId="26" xfId="31" applyFont="1" applyFill="1" applyBorder="1"/>
    <xf numFmtId="172" fontId="46" fillId="6" borderId="26" xfId="31" applyNumberFormat="1" applyFont="1" applyFill="1" applyBorder="1" applyAlignment="1">
      <alignment horizontal="right" indent="1"/>
    </xf>
    <xf numFmtId="172" fontId="47" fillId="10" borderId="27" xfId="31" applyNumberFormat="1" applyFont="1" applyFill="1" applyBorder="1" applyAlignment="1">
      <alignment horizontal="right"/>
    </xf>
    <xf numFmtId="172" fontId="67" fillId="6" borderId="26" xfId="31" applyNumberFormat="1" applyFont="1" applyFill="1" applyBorder="1" applyAlignment="1">
      <alignment horizontal="right" indent="1"/>
    </xf>
    <xf numFmtId="172" fontId="46" fillId="0" borderId="26" xfId="31" applyNumberFormat="1" applyFont="1" applyBorder="1" applyAlignment="1">
      <alignment horizontal="right" indent="1"/>
    </xf>
    <xf numFmtId="172" fontId="67" fillId="0" borderId="26" xfId="31" applyNumberFormat="1" applyFont="1" applyBorder="1" applyAlignment="1">
      <alignment horizontal="right" indent="1"/>
    </xf>
    <xf numFmtId="171" fontId="67" fillId="6" borderId="26" xfId="31" applyNumberFormat="1" applyFont="1" applyFill="1" applyBorder="1" applyAlignment="1">
      <alignment horizontal="right" indent="1"/>
    </xf>
    <xf numFmtId="171" fontId="67" fillId="6" borderId="26" xfId="31" applyNumberFormat="1" applyFont="1" applyFill="1" applyBorder="1"/>
    <xf numFmtId="171" fontId="46" fillId="6" borderId="26" xfId="31" applyNumberFormat="1" applyFont="1" applyFill="1" applyBorder="1" applyAlignment="1">
      <alignment horizontal="right" indent="1"/>
    </xf>
    <xf numFmtId="172" fontId="67" fillId="6" borderId="29" xfId="31" applyNumberFormat="1" applyFont="1" applyFill="1" applyBorder="1" applyAlignment="1">
      <alignment horizontal="right"/>
    </xf>
    <xf numFmtId="0" fontId="48" fillId="9" borderId="54" xfId="31" applyFont="1" applyFill="1" applyBorder="1" applyAlignment="1">
      <alignment horizontal="center" vertical="center"/>
    </xf>
    <xf numFmtId="172" fontId="47" fillId="9" borderId="55" xfId="31" applyNumberFormat="1" applyFont="1" applyFill="1" applyBorder="1" applyAlignment="1">
      <alignment horizontal="right" vertical="center"/>
    </xf>
    <xf numFmtId="172" fontId="47" fillId="9" borderId="56" xfId="31" applyNumberFormat="1" applyFont="1" applyFill="1" applyBorder="1" applyAlignment="1">
      <alignment horizontal="right" vertical="center"/>
    </xf>
    <xf numFmtId="172" fontId="7" fillId="0" borderId="0" xfId="31" applyNumberFormat="1"/>
    <xf numFmtId="0" fontId="46" fillId="0" borderId="0" xfId="31" applyFont="1"/>
    <xf numFmtId="0" fontId="49" fillId="0" borderId="0" xfId="9" applyFont="1" applyAlignment="1">
      <alignment horizontal="left"/>
    </xf>
    <xf numFmtId="0" fontId="47" fillId="8" borderId="31" xfId="9" applyFont="1" applyFill="1" applyBorder="1" applyAlignment="1">
      <alignment horizontal="center" vertical="center"/>
    </xf>
    <xf numFmtId="0" fontId="47" fillId="8" borderId="34" xfId="0" applyFont="1" applyFill="1" applyBorder="1" applyAlignment="1">
      <alignment horizontal="center" vertical="center"/>
    </xf>
    <xf numFmtId="0" fontId="44" fillId="0" borderId="0" xfId="9" applyFont="1" applyAlignment="1">
      <alignment horizontal="center"/>
    </xf>
    <xf numFmtId="0" fontId="45" fillId="0" borderId="0" xfId="9" quotePrefix="1" applyFont="1" applyAlignment="1">
      <alignment horizontal="center" vertical="center"/>
    </xf>
    <xf numFmtId="0" fontId="47" fillId="8" borderId="32" xfId="9" quotePrefix="1" applyFont="1" applyFill="1" applyBorder="1" applyAlignment="1">
      <alignment horizontal="center" vertical="center"/>
    </xf>
    <xf numFmtId="0" fontId="47" fillId="8" borderId="33" xfId="9" quotePrefix="1" applyFont="1" applyFill="1" applyBorder="1" applyAlignment="1">
      <alignment horizontal="center" vertical="center"/>
    </xf>
    <xf numFmtId="0" fontId="47" fillId="8" borderId="34" xfId="31" applyFont="1" applyFill="1" applyBorder="1" applyAlignment="1">
      <alignment horizontal="center" vertical="center"/>
    </xf>
    <xf numFmtId="49" fontId="47" fillId="8" borderId="32" xfId="9" quotePrefix="1" applyNumberFormat="1" applyFont="1" applyFill="1" applyBorder="1" applyAlignment="1">
      <alignment horizontal="center" vertical="center"/>
    </xf>
    <xf numFmtId="49" fontId="47" fillId="8" borderId="32" xfId="9" applyNumberFormat="1" applyFont="1" applyFill="1" applyBorder="1" applyAlignment="1">
      <alignment horizontal="center" vertical="center"/>
    </xf>
    <xf numFmtId="49" fontId="47" fillId="8" borderId="33" xfId="9" applyNumberFormat="1" applyFont="1" applyFill="1" applyBorder="1" applyAlignment="1">
      <alignment horizontal="center" vertical="center"/>
    </xf>
    <xf numFmtId="167" fontId="44" fillId="0" borderId="0" xfId="10" applyFont="1" applyAlignment="1">
      <alignment horizontal="center"/>
    </xf>
    <xf numFmtId="167" fontId="45" fillId="0" borderId="0" xfId="10" applyFont="1" applyAlignment="1">
      <alignment horizontal="center" vertical="center" wrapText="1"/>
    </xf>
    <xf numFmtId="167" fontId="46" fillId="0" borderId="72" xfId="10" applyFont="1" applyBorder="1" applyAlignment="1">
      <alignment horizontal="left"/>
    </xf>
    <xf numFmtId="167" fontId="46" fillId="0" borderId="73" xfId="10" applyFont="1" applyBorder="1" applyAlignment="1">
      <alignment horizontal="left"/>
    </xf>
    <xf numFmtId="167" fontId="46" fillId="0" borderId="74" xfId="10" applyFont="1" applyBorder="1" applyAlignment="1">
      <alignment horizontal="left"/>
    </xf>
    <xf numFmtId="167" fontId="45" fillId="0" borderId="0" xfId="10" applyFont="1" applyAlignment="1">
      <alignment horizontal="center" vertical="center"/>
    </xf>
    <xf numFmtId="167" fontId="47" fillId="8" borderId="21" xfId="10" applyFont="1" applyFill="1" applyBorder="1" applyAlignment="1">
      <alignment horizontal="center" vertical="center"/>
    </xf>
    <xf numFmtId="167" fontId="47" fillId="8" borderId="69" xfId="10" applyFont="1" applyFill="1" applyBorder="1" applyAlignment="1">
      <alignment horizontal="center" vertical="center"/>
    </xf>
    <xf numFmtId="167" fontId="47" fillId="8" borderId="68" xfId="10" applyFont="1" applyFill="1" applyBorder="1" applyAlignment="1">
      <alignment horizontal="center" vertical="center"/>
    </xf>
    <xf numFmtId="167" fontId="47" fillId="8" borderId="39" xfId="10" applyFont="1" applyFill="1" applyBorder="1" applyAlignment="1">
      <alignment horizontal="center" vertical="center"/>
    </xf>
    <xf numFmtId="167" fontId="47" fillId="8" borderId="37" xfId="10" applyFont="1" applyFill="1" applyBorder="1" applyAlignment="1">
      <alignment horizontal="center" vertical="center"/>
    </xf>
    <xf numFmtId="0" fontId="47" fillId="8" borderId="38" xfId="0" applyFont="1" applyFill="1" applyBorder="1" applyAlignment="1">
      <alignment horizontal="center" vertical="center"/>
    </xf>
    <xf numFmtId="0" fontId="47" fillId="8" borderId="39" xfId="0" applyFont="1" applyFill="1" applyBorder="1" applyAlignment="1">
      <alignment horizontal="center" vertical="center"/>
    </xf>
    <xf numFmtId="167" fontId="46" fillId="0" borderId="72" xfId="10" applyFont="1" applyBorder="1" applyAlignment="1">
      <alignment horizontal="left" wrapText="1"/>
    </xf>
    <xf numFmtId="167" fontId="46" fillId="0" borderId="73" xfId="10" applyFont="1" applyBorder="1" applyAlignment="1">
      <alignment horizontal="left" wrapText="1"/>
    </xf>
    <xf numFmtId="167" fontId="46" fillId="0" borderId="74" xfId="10" applyFont="1" applyBorder="1" applyAlignment="1">
      <alignment horizontal="left" wrapText="1"/>
    </xf>
    <xf numFmtId="0" fontId="44" fillId="2" borderId="0" xfId="31" applyFont="1" applyFill="1" applyAlignment="1">
      <alignment horizontal="center"/>
    </xf>
    <xf numFmtId="0" fontId="45" fillId="2" borderId="0" xfId="31" applyFont="1" applyFill="1" applyAlignment="1">
      <alignment horizontal="center"/>
    </xf>
    <xf numFmtId="0" fontId="45" fillId="2" borderId="0" xfId="31" applyFont="1" applyFill="1" applyAlignment="1">
      <alignment horizontal="center" wrapText="1"/>
    </xf>
    <xf numFmtId="0" fontId="47" fillId="8" borderId="16" xfId="31" applyFont="1" applyFill="1" applyBorder="1" applyAlignment="1">
      <alignment horizontal="center" vertical="center"/>
    </xf>
    <xf numFmtId="0" fontId="47" fillId="8" borderId="18" xfId="31" applyFont="1" applyFill="1" applyBorder="1" applyAlignment="1">
      <alignment horizontal="center" vertical="center"/>
    </xf>
    <xf numFmtId="0" fontId="47" fillId="8" borderId="19" xfId="31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/>
    </xf>
    <xf numFmtId="0" fontId="52" fillId="0" borderId="0" xfId="0" applyFont="1"/>
    <xf numFmtId="0" fontId="54" fillId="2" borderId="0" xfId="0" applyFont="1" applyFill="1" applyAlignment="1">
      <alignment horizontal="center"/>
    </xf>
    <xf numFmtId="0" fontId="54" fillId="2" borderId="0" xfId="0" applyFont="1" applyFill="1" applyAlignment="1">
      <alignment horizontal="center" wrapText="1"/>
    </xf>
    <xf numFmtId="0" fontId="50" fillId="8" borderId="46" xfId="0" applyFont="1" applyFill="1" applyBorder="1" applyAlignment="1">
      <alignment horizontal="center" vertical="center" wrapText="1"/>
    </xf>
    <xf numFmtId="0" fontId="50" fillId="8" borderId="51" xfId="0" applyFont="1" applyFill="1" applyBorder="1" applyAlignment="1">
      <alignment horizontal="center" vertical="center" wrapText="1"/>
    </xf>
    <xf numFmtId="0" fontId="51" fillId="8" borderId="47" xfId="0" applyFont="1" applyFill="1" applyBorder="1" applyAlignment="1">
      <alignment horizontal="center" vertical="center"/>
    </xf>
    <xf numFmtId="0" fontId="51" fillId="8" borderId="52" xfId="0" applyFont="1" applyFill="1" applyBorder="1" applyAlignment="1">
      <alignment horizontal="center" vertical="center"/>
    </xf>
    <xf numFmtId="0" fontId="50" fillId="8" borderId="49" xfId="0" applyFont="1" applyFill="1" applyBorder="1" applyAlignment="1">
      <alignment horizontal="center" vertical="center"/>
    </xf>
    <xf numFmtId="0" fontId="50" fillId="8" borderId="50" xfId="0" applyFont="1" applyFill="1" applyBorder="1" applyAlignment="1">
      <alignment horizontal="center" vertical="center"/>
    </xf>
    <xf numFmtId="0" fontId="56" fillId="6" borderId="25" xfId="0" applyFont="1" applyFill="1" applyBorder="1" applyAlignment="1">
      <alignment horizontal="center" vertical="center" wrapText="1"/>
    </xf>
    <xf numFmtId="0" fontId="56" fillId="2" borderId="25" xfId="0" applyFont="1" applyFill="1" applyBorder="1" applyAlignment="1">
      <alignment horizontal="center" wrapText="1"/>
    </xf>
    <xf numFmtId="0" fontId="56" fillId="2" borderId="25" xfId="0" applyFont="1" applyFill="1" applyBorder="1" applyAlignment="1">
      <alignment horizontal="center" vertical="center" wrapText="1"/>
    </xf>
    <xf numFmtId="0" fontId="56" fillId="2" borderId="28" xfId="0" applyFont="1" applyFill="1" applyBorder="1" applyAlignment="1">
      <alignment horizontal="center" vertical="center" wrapText="1"/>
    </xf>
    <xf numFmtId="169" fontId="45" fillId="2" borderId="0" xfId="0" applyNumberFormat="1" applyFont="1" applyFill="1" applyAlignment="1">
      <alignment horizontal="center" wrapText="1"/>
    </xf>
    <xf numFmtId="0" fontId="44" fillId="2" borderId="0" xfId="0" applyFont="1" applyFill="1" applyAlignment="1">
      <alignment horizontal="center"/>
    </xf>
    <xf numFmtId="0" fontId="50" fillId="8" borderId="32" xfId="0" applyFont="1" applyFill="1" applyBorder="1" applyAlignment="1">
      <alignment horizontal="center" vertical="center"/>
    </xf>
    <xf numFmtId="0" fontId="50" fillId="8" borderId="33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center" vertical="center" wrapText="1"/>
    </xf>
    <xf numFmtId="0" fontId="57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vertical="center"/>
    </xf>
    <xf numFmtId="0" fontId="50" fillId="8" borderId="31" xfId="0" applyFont="1" applyFill="1" applyBorder="1" applyAlignment="1">
      <alignment horizontal="center" vertical="center"/>
    </xf>
    <xf numFmtId="0" fontId="50" fillId="8" borderId="34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left" vertical="center"/>
    </xf>
    <xf numFmtId="0" fontId="43" fillId="2" borderId="0" xfId="0" applyFont="1" applyFill="1"/>
    <xf numFmtId="0" fontId="43" fillId="0" borderId="0" xfId="0" applyFont="1"/>
    <xf numFmtId="0" fontId="45" fillId="2" borderId="0" xfId="0" applyFont="1" applyFill="1" applyAlignment="1">
      <alignment horizontal="center"/>
    </xf>
    <xf numFmtId="0" fontId="47" fillId="8" borderId="31" xfId="0" applyFont="1" applyFill="1" applyBorder="1" applyAlignment="1">
      <alignment horizontal="center" vertical="center"/>
    </xf>
    <xf numFmtId="0" fontId="47" fillId="8" borderId="32" xfId="0" applyFont="1" applyFill="1" applyBorder="1" applyAlignment="1">
      <alignment horizontal="center" vertical="center"/>
    </xf>
    <xf numFmtId="0" fontId="47" fillId="8" borderId="33" xfId="0" applyFont="1" applyFill="1" applyBorder="1" applyAlignment="1">
      <alignment horizontal="center" vertical="center"/>
    </xf>
    <xf numFmtId="0" fontId="47" fillId="8" borderId="31" xfId="31" applyFont="1" applyFill="1" applyBorder="1" applyAlignment="1">
      <alignment horizontal="center" vertical="center"/>
    </xf>
    <xf numFmtId="0" fontId="47" fillId="8" borderId="32" xfId="31" applyFont="1" applyFill="1" applyBorder="1" applyAlignment="1">
      <alignment horizontal="center" vertical="center"/>
    </xf>
    <xf numFmtId="0" fontId="49" fillId="2" borderId="25" xfId="31" applyFont="1" applyFill="1" applyBorder="1" applyAlignment="1">
      <alignment horizontal="center" wrapText="1"/>
    </xf>
    <xf numFmtId="0" fontId="49" fillId="2" borderId="25" xfId="31" applyFont="1" applyFill="1" applyBorder="1" applyAlignment="1">
      <alignment horizontal="center" vertical="center" wrapText="1"/>
    </xf>
    <xf numFmtId="0" fontId="43" fillId="0" borderId="0" xfId="31" applyFont="1"/>
    <xf numFmtId="0" fontId="47" fillId="8" borderId="35" xfId="31" applyFont="1" applyFill="1" applyBorder="1" applyAlignment="1">
      <alignment horizontal="center" vertical="center"/>
    </xf>
    <xf numFmtId="0" fontId="47" fillId="8" borderId="33" xfId="3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2" fontId="45" fillId="2" borderId="0" xfId="0" applyNumberFormat="1" applyFont="1" applyFill="1" applyAlignment="1">
      <alignment horizontal="center" vertical="center" wrapText="1"/>
    </xf>
    <xf numFmtId="2" fontId="11" fillId="2" borderId="0" xfId="0" applyNumberFormat="1" applyFont="1" applyFill="1" applyAlignment="1">
      <alignment horizontal="center" vertical="center" wrapText="1"/>
    </xf>
    <xf numFmtId="0" fontId="45" fillId="2" borderId="0" xfId="0" applyFont="1" applyFill="1" applyAlignment="1">
      <alignment horizontal="center" wrapText="1"/>
    </xf>
    <xf numFmtId="0" fontId="47" fillId="8" borderId="38" xfId="11" applyFont="1" applyFill="1" applyBorder="1" applyAlignment="1">
      <alignment horizontal="center" vertical="center"/>
    </xf>
    <xf numFmtId="0" fontId="47" fillId="8" borderId="35" xfId="11" applyFont="1" applyFill="1" applyBorder="1" applyAlignment="1">
      <alignment horizontal="center" vertical="center"/>
    </xf>
    <xf numFmtId="0" fontId="47" fillId="8" borderId="39" xfId="11" applyFont="1" applyFill="1" applyBorder="1" applyAlignment="1">
      <alignment horizontal="center" vertical="center"/>
    </xf>
    <xf numFmtId="0" fontId="47" fillId="8" borderId="36" xfId="11" applyFont="1" applyFill="1" applyBorder="1" applyAlignment="1">
      <alignment horizontal="center" vertical="center"/>
    </xf>
    <xf numFmtId="0" fontId="47" fillId="8" borderId="31" xfId="11" applyFont="1" applyFill="1" applyBorder="1" applyAlignment="1">
      <alignment horizontal="center" vertical="center"/>
    </xf>
    <xf numFmtId="0" fontId="47" fillId="8" borderId="37" xfId="11" applyFont="1" applyFill="1" applyBorder="1" applyAlignment="1">
      <alignment horizontal="center" vertical="center"/>
    </xf>
    <xf numFmtId="0" fontId="47" fillId="8" borderId="34" xfId="11" applyFont="1" applyFill="1" applyBorder="1" applyAlignment="1">
      <alignment horizontal="center" vertical="center"/>
    </xf>
    <xf numFmtId="0" fontId="49" fillId="0" borderId="0" xfId="11" quotePrefix="1" applyFont="1" applyAlignment="1">
      <alignment horizontal="left"/>
    </xf>
    <xf numFmtId="0" fontId="49" fillId="0" borderId="0" xfId="11" applyFont="1" applyAlignment="1">
      <alignment horizontal="left"/>
    </xf>
    <xf numFmtId="0" fontId="45" fillId="0" borderId="0" xfId="11" quotePrefix="1" applyFont="1" applyAlignment="1">
      <alignment horizontal="center"/>
    </xf>
    <xf numFmtId="0" fontId="45" fillId="0" borderId="0" xfId="11" applyFont="1" applyAlignment="1">
      <alignment horizontal="center"/>
    </xf>
    <xf numFmtId="0" fontId="47" fillId="8" borderId="32" xfId="11" applyFont="1" applyFill="1" applyBorder="1" applyAlignment="1">
      <alignment horizontal="center" vertical="center"/>
    </xf>
    <xf numFmtId="0" fontId="47" fillId="8" borderId="33" xfId="11" applyFont="1" applyFill="1" applyBorder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7" fillId="8" borderId="32" xfId="0" applyFont="1" applyFill="1" applyBorder="1" applyAlignment="1">
      <alignment horizontal="center" vertical="center" wrapText="1"/>
    </xf>
    <xf numFmtId="0" fontId="47" fillId="8" borderId="38" xfId="0" applyFont="1" applyFill="1" applyBorder="1" applyAlignment="1">
      <alignment horizontal="center" vertical="center" wrapText="1"/>
    </xf>
    <xf numFmtId="0" fontId="47" fillId="8" borderId="33" xfId="0" applyFont="1" applyFill="1" applyBorder="1" applyAlignment="1">
      <alignment horizontal="center" vertical="center" wrapText="1"/>
    </xf>
    <xf numFmtId="0" fontId="47" fillId="8" borderId="39" xfId="0" applyFont="1" applyFill="1" applyBorder="1" applyAlignment="1">
      <alignment horizontal="center" vertical="center" wrapText="1"/>
    </xf>
    <xf numFmtId="0" fontId="47" fillId="8" borderId="35" xfId="0" applyFont="1" applyFill="1" applyBorder="1" applyAlignment="1">
      <alignment horizontal="center" vertical="center" wrapText="1"/>
    </xf>
    <xf numFmtId="0" fontId="47" fillId="8" borderId="31" xfId="0" applyFont="1" applyFill="1" applyBorder="1" applyAlignment="1">
      <alignment horizontal="center" vertical="center" wrapText="1"/>
    </xf>
    <xf numFmtId="0" fontId="47" fillId="8" borderId="37" xfId="0" applyFont="1" applyFill="1" applyBorder="1" applyAlignment="1">
      <alignment horizontal="center" vertical="center" wrapText="1"/>
    </xf>
    <xf numFmtId="0" fontId="47" fillId="8" borderId="34" xfId="0" applyFont="1" applyFill="1" applyBorder="1" applyAlignment="1">
      <alignment horizontal="center" vertical="center" wrapText="1"/>
    </xf>
    <xf numFmtId="0" fontId="45" fillId="0" borderId="0" xfId="12" applyFont="1" applyAlignment="1">
      <alignment horizontal="center"/>
    </xf>
    <xf numFmtId="0" fontId="45" fillId="0" borderId="0" xfId="12" quotePrefix="1" applyFont="1" applyAlignment="1">
      <alignment horizontal="center"/>
    </xf>
    <xf numFmtId="0" fontId="47" fillId="8" borderId="46" xfId="12" applyFont="1" applyFill="1" applyBorder="1" applyAlignment="1">
      <alignment horizontal="center" vertical="distributed"/>
    </xf>
    <xf numFmtId="0" fontId="47" fillId="8" borderId="51" xfId="12" applyFont="1" applyFill="1" applyBorder="1" applyAlignment="1">
      <alignment horizontal="center" vertical="distributed"/>
    </xf>
    <xf numFmtId="0" fontId="47" fillId="8" borderId="47" xfId="12" applyFont="1" applyFill="1" applyBorder="1" applyAlignment="1">
      <alignment horizontal="center" vertical="distributed"/>
    </xf>
    <xf numFmtId="0" fontId="47" fillId="8" borderId="52" xfId="12" applyFont="1" applyFill="1" applyBorder="1" applyAlignment="1">
      <alignment horizontal="center" vertical="distributed"/>
    </xf>
    <xf numFmtId="0" fontId="47" fillId="8" borderId="47" xfId="12" applyFont="1" applyFill="1" applyBorder="1" applyAlignment="1">
      <alignment horizontal="center" vertical="center" wrapText="1"/>
    </xf>
    <xf numFmtId="0" fontId="47" fillId="8" borderId="52" xfId="12" applyFont="1" applyFill="1" applyBorder="1" applyAlignment="1">
      <alignment horizontal="center" vertical="center" wrapText="1"/>
    </xf>
    <xf numFmtId="0" fontId="47" fillId="8" borderId="59" xfId="0" applyFont="1" applyFill="1" applyBorder="1" applyAlignment="1">
      <alignment horizontal="center" vertical="center" wrapText="1"/>
    </xf>
    <xf numFmtId="0" fontId="47" fillId="8" borderId="58" xfId="0" applyFont="1" applyFill="1" applyBorder="1" applyAlignment="1">
      <alignment horizontal="center" vertical="center" wrapText="1"/>
    </xf>
    <xf numFmtId="166" fontId="47" fillId="8" borderId="31" xfId="13" applyFont="1" applyFill="1" applyBorder="1" applyAlignment="1">
      <alignment horizontal="center" vertical="center"/>
    </xf>
    <xf numFmtId="166" fontId="47" fillId="8" borderId="34" xfId="13" applyFont="1" applyFill="1" applyBorder="1" applyAlignment="1">
      <alignment horizontal="center" vertical="center"/>
    </xf>
    <xf numFmtId="166" fontId="58" fillId="0" borderId="0" xfId="13" quotePrefix="1" applyFont="1" applyAlignment="1">
      <alignment horizontal="center"/>
    </xf>
    <xf numFmtId="0" fontId="47" fillId="8" borderId="32" xfId="0" quotePrefix="1" applyFont="1" applyFill="1" applyBorder="1" applyAlignment="1">
      <alignment horizontal="center" vertical="center"/>
    </xf>
    <xf numFmtId="0" fontId="47" fillId="8" borderId="33" xfId="0" quotePrefix="1" applyFont="1" applyFill="1" applyBorder="1" applyAlignment="1">
      <alignment horizontal="center" vertical="center"/>
    </xf>
    <xf numFmtId="166" fontId="44" fillId="0" borderId="0" xfId="13" applyFont="1" applyAlignment="1">
      <alignment horizontal="center"/>
    </xf>
    <xf numFmtId="166" fontId="45" fillId="0" borderId="0" xfId="13" quotePrefix="1" applyFont="1" applyAlignment="1">
      <alignment horizontal="center"/>
    </xf>
    <xf numFmtId="49" fontId="47" fillId="8" borderId="31" xfId="10" applyNumberFormat="1" applyFont="1" applyFill="1" applyBorder="1" applyAlignment="1">
      <alignment horizontal="center" vertical="center"/>
    </xf>
    <xf numFmtId="49" fontId="47" fillId="8" borderId="34" xfId="10" applyNumberFormat="1" applyFont="1" applyFill="1" applyBorder="1" applyAlignment="1">
      <alignment horizontal="center" vertical="center"/>
    </xf>
    <xf numFmtId="166" fontId="45" fillId="0" borderId="0" xfId="13" applyFont="1" applyAlignment="1">
      <alignment horizontal="center"/>
    </xf>
    <xf numFmtId="0" fontId="10" fillId="3" borderId="3" xfId="14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0" fillId="3" borderId="14" xfId="9" quotePrefix="1" applyFont="1" applyFill="1" applyBorder="1" applyAlignment="1">
      <alignment horizontal="center" vertical="center"/>
    </xf>
    <xf numFmtId="0" fontId="10" fillId="3" borderId="15" xfId="9" quotePrefix="1" applyFont="1" applyFill="1" applyBorder="1" applyAlignment="1">
      <alignment horizontal="center" vertical="center"/>
    </xf>
    <xf numFmtId="166" fontId="12" fillId="0" borderId="0" xfId="13" applyFont="1" applyAlignment="1">
      <alignment horizontal="center"/>
    </xf>
    <xf numFmtId="0" fontId="11" fillId="0" borderId="0" xfId="14" quotePrefix="1" applyFont="1" applyAlignment="1">
      <alignment horizontal="center" vertical="center"/>
    </xf>
    <xf numFmtId="0" fontId="10" fillId="3" borderId="11" xfId="9" quotePrefix="1" applyFont="1" applyFill="1" applyBorder="1" applyAlignment="1">
      <alignment horizontal="center" vertical="center"/>
    </xf>
    <xf numFmtId="0" fontId="10" fillId="3" borderId="12" xfId="9" quotePrefix="1" applyFont="1" applyFill="1" applyBorder="1" applyAlignment="1">
      <alignment horizontal="center" vertical="center"/>
    </xf>
    <xf numFmtId="0" fontId="44" fillId="2" borderId="0" xfId="3" applyFont="1" applyAlignment="1">
      <alignment horizontal="center"/>
    </xf>
    <xf numFmtId="0" fontId="45" fillId="2" borderId="0" xfId="3" quotePrefix="1" applyFont="1" applyAlignment="1">
      <alignment horizontal="center"/>
    </xf>
    <xf numFmtId="0" fontId="45" fillId="2" borderId="0" xfId="3" applyFont="1" applyAlignment="1">
      <alignment horizontal="center"/>
    </xf>
    <xf numFmtId="0" fontId="47" fillId="8" borderId="46" xfId="3" applyFont="1" applyFill="1" applyBorder="1" applyAlignment="1">
      <alignment horizontal="center" vertical="center" wrapText="1"/>
    </xf>
    <xf numFmtId="0" fontId="47" fillId="8" borderId="16" xfId="3" applyFont="1" applyFill="1" applyBorder="1" applyAlignment="1">
      <alignment horizontal="center" vertical="center" wrapText="1"/>
    </xf>
    <xf numFmtId="0" fontId="47" fillId="8" borderId="51" xfId="3" applyFont="1" applyFill="1" applyBorder="1" applyAlignment="1">
      <alignment horizontal="center" vertical="center" wrapText="1"/>
    </xf>
    <xf numFmtId="0" fontId="47" fillId="8" borderId="47" xfId="3" applyFont="1" applyFill="1" applyBorder="1" applyAlignment="1">
      <alignment horizontal="center" vertical="center" wrapText="1"/>
    </xf>
    <xf numFmtId="0" fontId="47" fillId="8" borderId="17" xfId="3" applyFont="1" applyFill="1" applyBorder="1" applyAlignment="1">
      <alignment horizontal="center" vertical="center" wrapText="1"/>
    </xf>
    <xf numFmtId="0" fontId="47" fillId="8" borderId="52" xfId="3" applyFont="1" applyFill="1" applyBorder="1" applyAlignment="1">
      <alignment horizontal="center" vertical="center" wrapText="1"/>
    </xf>
    <xf numFmtId="0" fontId="47" fillId="8" borderId="59" xfId="3" applyFont="1" applyFill="1" applyBorder="1" applyAlignment="1">
      <alignment horizontal="center" vertical="center" wrapText="1"/>
    </xf>
    <xf numFmtId="0" fontId="47" fillId="8" borderId="20" xfId="3" applyFont="1" applyFill="1" applyBorder="1" applyAlignment="1">
      <alignment horizontal="center" vertical="center" wrapText="1"/>
    </xf>
    <xf numFmtId="0" fontId="47" fillId="8" borderId="58" xfId="3" applyFont="1" applyFill="1" applyBorder="1" applyAlignment="1">
      <alignment horizontal="center" vertical="center" wrapText="1"/>
    </xf>
    <xf numFmtId="0" fontId="45" fillId="0" borderId="0" xfId="3" applyFont="1" applyFill="1" applyAlignment="1">
      <alignment horizontal="center"/>
    </xf>
    <xf numFmtId="0" fontId="44" fillId="2" borderId="0" xfId="3" applyFont="1" applyAlignment="1">
      <alignment horizontal="center" vertical="center" wrapText="1"/>
    </xf>
    <xf numFmtId="0" fontId="60" fillId="2" borderId="0" xfId="3" applyFont="1" applyAlignment="1">
      <alignment horizontal="left"/>
    </xf>
    <xf numFmtId="0" fontId="45" fillId="2" borderId="0" xfId="3" applyFont="1" applyAlignment="1">
      <alignment horizontal="center" vertical="distributed"/>
    </xf>
    <xf numFmtId="1" fontId="49" fillId="2" borderId="0" xfId="3" applyNumberFormat="1" applyFont="1" applyAlignment="1">
      <alignment horizontal="left"/>
    </xf>
    <xf numFmtId="0" fontId="47" fillId="8" borderId="40" xfId="3" applyFont="1" applyFill="1" applyBorder="1" applyAlignment="1">
      <alignment horizontal="center" vertical="center"/>
    </xf>
    <xf numFmtId="0" fontId="47" fillId="8" borderId="41" xfId="3" applyFont="1" applyFill="1" applyBorder="1" applyAlignment="1">
      <alignment horizontal="center" vertical="center"/>
    </xf>
    <xf numFmtId="0" fontId="44" fillId="2" borderId="0" xfId="3" applyFont="1" applyAlignment="1">
      <alignment horizontal="center" vertical="center"/>
    </xf>
    <xf numFmtId="0" fontId="45" fillId="2" borderId="0" xfId="3" applyFont="1" applyAlignment="1">
      <alignment horizontal="center" vertical="center"/>
    </xf>
    <xf numFmtId="1" fontId="47" fillId="8" borderId="47" xfId="3" applyNumberFormat="1" applyFont="1" applyFill="1" applyBorder="1" applyAlignment="1">
      <alignment horizontal="center" vertical="center" wrapText="1"/>
    </xf>
    <xf numFmtId="1" fontId="47" fillId="8" borderId="52" xfId="3" applyNumberFormat="1" applyFont="1" applyFill="1" applyBorder="1" applyAlignment="1">
      <alignment horizontal="center" vertical="center" wrapText="1"/>
    </xf>
    <xf numFmtId="0" fontId="47" fillId="8" borderId="60" xfId="3" applyFont="1" applyFill="1" applyBorder="1" applyAlignment="1">
      <alignment horizontal="center"/>
    </xf>
    <xf numFmtId="0" fontId="47" fillId="8" borderId="61" xfId="3" applyFont="1" applyFill="1" applyBorder="1" applyAlignment="1">
      <alignment horizontal="center"/>
    </xf>
    <xf numFmtId="0" fontId="47" fillId="8" borderId="46" xfId="3" applyFont="1" applyFill="1" applyBorder="1" applyAlignment="1">
      <alignment horizontal="center"/>
    </xf>
    <xf numFmtId="0" fontId="47" fillId="8" borderId="51" xfId="3" applyFont="1" applyFill="1" applyBorder="1" applyAlignment="1">
      <alignment horizontal="center"/>
    </xf>
    <xf numFmtId="1" fontId="47" fillId="8" borderId="59" xfId="3" applyNumberFormat="1" applyFont="1" applyFill="1" applyBorder="1" applyAlignment="1">
      <alignment horizontal="center" vertical="center" wrapText="1"/>
    </xf>
    <xf numFmtId="1" fontId="47" fillId="8" borderId="58" xfId="3" applyNumberFormat="1" applyFont="1" applyFill="1" applyBorder="1" applyAlignment="1">
      <alignment horizontal="center" vertical="center" wrapText="1"/>
    </xf>
    <xf numFmtId="0" fontId="45" fillId="0" borderId="0" xfId="3" applyFont="1" applyFill="1" applyAlignment="1">
      <alignment horizontal="center" wrapText="1"/>
    </xf>
    <xf numFmtId="0" fontId="45" fillId="2" borderId="0" xfId="3" applyFont="1" applyAlignment="1">
      <alignment horizontal="center" wrapText="1"/>
    </xf>
    <xf numFmtId="0" fontId="47" fillId="8" borderId="46" xfId="3" applyFont="1" applyFill="1" applyBorder="1" applyAlignment="1">
      <alignment horizontal="center" vertical="center"/>
    </xf>
    <xf numFmtId="0" fontId="47" fillId="8" borderId="16" xfId="3" applyFont="1" applyFill="1" applyBorder="1" applyAlignment="1">
      <alignment horizontal="center" vertical="center"/>
    </xf>
    <xf numFmtId="0" fontId="47" fillId="8" borderId="51" xfId="3" applyFont="1" applyFill="1" applyBorder="1" applyAlignment="1">
      <alignment horizontal="center" vertical="center"/>
    </xf>
    <xf numFmtId="0" fontId="47" fillId="8" borderId="59" xfId="3" applyFont="1" applyFill="1" applyBorder="1" applyAlignment="1">
      <alignment horizontal="center" vertical="center"/>
    </xf>
    <xf numFmtId="0" fontId="47" fillId="8" borderId="20" xfId="3" applyFont="1" applyFill="1" applyBorder="1" applyAlignment="1">
      <alignment horizontal="center" vertical="center"/>
    </xf>
    <xf numFmtId="0" fontId="47" fillId="8" borderId="58" xfId="3" applyFont="1" applyFill="1" applyBorder="1" applyAlignment="1">
      <alignment horizontal="center" vertical="center"/>
    </xf>
    <xf numFmtId="0" fontId="44" fillId="0" borderId="0" xfId="19" applyFont="1" applyAlignment="1">
      <alignment horizontal="center"/>
    </xf>
    <xf numFmtId="0" fontId="45" fillId="0" borderId="0" xfId="19" applyFont="1" applyAlignment="1">
      <alignment horizontal="center"/>
    </xf>
    <xf numFmtId="0" fontId="47" fillId="8" borderId="40" xfId="19" applyFont="1" applyFill="1" applyBorder="1" applyAlignment="1">
      <alignment horizontal="center" vertical="center"/>
    </xf>
    <xf numFmtId="0" fontId="47" fillId="8" borderId="41" xfId="19" applyFont="1" applyFill="1" applyBorder="1" applyAlignment="1">
      <alignment horizontal="center" vertical="center"/>
    </xf>
    <xf numFmtId="0" fontId="24" fillId="0" borderId="0" xfId="38" applyFont="1" applyAlignment="1">
      <alignment horizontal="left"/>
    </xf>
    <xf numFmtId="0" fontId="32" fillId="0" borderId="0" xfId="25" applyAlignment="1" applyProtection="1">
      <alignment horizontal="center"/>
    </xf>
    <xf numFmtId="0" fontId="24" fillId="0" borderId="0" xfId="38" applyFont="1" applyAlignment="1">
      <alignment horizontal="center"/>
    </xf>
    <xf numFmtId="0" fontId="63" fillId="0" borderId="0" xfId="25" applyFont="1" applyAlignment="1" applyProtection="1">
      <alignment horizontal="left"/>
    </xf>
    <xf numFmtId="0" fontId="62" fillId="0" borderId="0" xfId="39" applyFont="1" applyAlignment="1">
      <alignment horizontal="left"/>
    </xf>
    <xf numFmtId="0" fontId="49" fillId="0" borderId="0" xfId="31" applyFont="1"/>
    <xf numFmtId="0" fontId="45" fillId="0" borderId="0" xfId="20" applyFont="1" applyAlignment="1">
      <alignment horizontal="center" vertical="center"/>
    </xf>
    <xf numFmtId="0" fontId="64" fillId="8" borderId="31" xfId="31" applyFont="1" applyFill="1" applyBorder="1" applyAlignment="1">
      <alignment horizontal="center" vertical="center"/>
    </xf>
    <xf numFmtId="0" fontId="64" fillId="8" borderId="34" xfId="31" applyFont="1" applyFill="1" applyBorder="1" applyAlignment="1">
      <alignment horizontal="center" vertical="center"/>
    </xf>
    <xf numFmtId="2" fontId="64" fillId="8" borderId="32" xfId="31" applyNumberFormat="1" applyFont="1" applyFill="1" applyBorder="1" applyAlignment="1">
      <alignment horizontal="center" vertical="center"/>
    </xf>
    <xf numFmtId="2" fontId="47" fillId="8" borderId="32" xfId="31" applyNumberFormat="1" applyFont="1" applyFill="1" applyBorder="1" applyAlignment="1">
      <alignment horizontal="center" vertical="center"/>
    </xf>
    <xf numFmtId="0" fontId="64" fillId="8" borderId="32" xfId="31" applyFont="1" applyFill="1" applyBorder="1" applyAlignment="1">
      <alignment horizontal="center" vertical="center"/>
    </xf>
    <xf numFmtId="0" fontId="64" fillId="8" borderId="32" xfId="31" applyFont="1" applyFill="1" applyBorder="1" applyAlignment="1">
      <alignment horizontal="center" vertical="center" wrapText="1"/>
    </xf>
    <xf numFmtId="0" fontId="64" fillId="8" borderId="35" xfId="31" applyFont="1" applyFill="1" applyBorder="1" applyAlignment="1">
      <alignment horizontal="center" vertical="center" wrapText="1"/>
    </xf>
    <xf numFmtId="0" fontId="64" fillId="8" borderId="33" xfId="31" applyFont="1" applyFill="1" applyBorder="1" applyAlignment="1">
      <alignment horizontal="center" vertical="center" wrapText="1"/>
    </xf>
    <xf numFmtId="0" fontId="64" fillId="8" borderId="36" xfId="31" applyFont="1" applyFill="1" applyBorder="1" applyAlignment="1">
      <alignment horizontal="center" vertical="center" wrapText="1"/>
    </xf>
    <xf numFmtId="0" fontId="63" fillId="0" borderId="0" xfId="25" applyFont="1" applyAlignment="1" applyProtection="1">
      <alignment horizontal="center"/>
    </xf>
    <xf numFmtId="0" fontId="62" fillId="0" borderId="0" xfId="39" applyFont="1" applyAlignment="1">
      <alignment horizontal="center"/>
    </xf>
    <xf numFmtId="0" fontId="64" fillId="8" borderId="62" xfId="31" applyFont="1" applyFill="1" applyBorder="1" applyAlignment="1">
      <alignment horizontal="center" vertical="center"/>
    </xf>
    <xf numFmtId="0" fontId="64" fillId="8" borderId="63" xfId="31" applyFont="1" applyFill="1" applyBorder="1" applyAlignment="1">
      <alignment horizontal="center" vertical="center"/>
    </xf>
    <xf numFmtId="0" fontId="44" fillId="2" borderId="0" xfId="15" applyFont="1" applyFill="1" applyAlignment="1">
      <alignment horizontal="center"/>
    </xf>
    <xf numFmtId="0" fontId="45" fillId="2" borderId="0" xfId="16" applyFont="1" applyFill="1" applyAlignment="1">
      <alignment horizontal="center" wrapText="1"/>
    </xf>
    <xf numFmtId="0" fontId="11" fillId="2" borderId="0" xfId="16" applyFont="1" applyFill="1" applyAlignment="1">
      <alignment horizontal="center"/>
    </xf>
    <xf numFmtId="0" fontId="47" fillId="8" borderId="31" xfId="16" applyFont="1" applyFill="1" applyBorder="1" applyAlignment="1">
      <alignment horizontal="center" vertical="center"/>
    </xf>
    <xf numFmtId="0" fontId="47" fillId="8" borderId="34" xfId="16" applyFont="1" applyFill="1" applyBorder="1" applyAlignment="1">
      <alignment horizontal="center" vertical="center"/>
    </xf>
    <xf numFmtId="0" fontId="47" fillId="8" borderId="32" xfId="16" applyFont="1" applyFill="1" applyBorder="1" applyAlignment="1">
      <alignment horizontal="center" vertical="center"/>
    </xf>
    <xf numFmtId="0" fontId="47" fillId="8" borderId="33" xfId="16" applyFont="1" applyFill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166" fontId="44" fillId="0" borderId="0" xfId="5" applyFont="1" applyAlignment="1">
      <alignment horizontal="center"/>
    </xf>
    <xf numFmtId="166" fontId="45" fillId="0" borderId="0" xfId="6" applyFont="1" applyAlignment="1">
      <alignment horizontal="center"/>
    </xf>
    <xf numFmtId="1" fontId="47" fillId="8" borderId="32" xfId="6" applyNumberFormat="1" applyFont="1" applyFill="1" applyBorder="1" applyAlignment="1">
      <alignment horizontal="center" vertical="center"/>
    </xf>
    <xf numFmtId="1" fontId="47" fillId="8" borderId="33" xfId="6" applyNumberFormat="1" applyFont="1" applyFill="1" applyBorder="1" applyAlignment="1">
      <alignment horizontal="center" vertical="center"/>
    </xf>
    <xf numFmtId="1" fontId="47" fillId="8" borderId="31" xfId="6" applyNumberFormat="1" applyFont="1" applyFill="1" applyBorder="1" applyAlignment="1">
      <alignment horizontal="center" vertical="center"/>
    </xf>
    <xf numFmtId="166" fontId="47" fillId="8" borderId="31" xfId="6" applyFont="1" applyFill="1" applyBorder="1" applyAlignment="1">
      <alignment horizontal="center" vertical="center"/>
    </xf>
    <xf numFmtId="166" fontId="47" fillId="8" borderId="34" xfId="6" applyFont="1" applyFill="1" applyBorder="1" applyAlignment="1">
      <alignment horizontal="center" vertical="center"/>
    </xf>
    <xf numFmtId="166" fontId="12" fillId="0" borderId="0" xfId="5" applyFont="1" applyAlignment="1">
      <alignment horizontal="center"/>
    </xf>
    <xf numFmtId="166" fontId="11" fillId="0" borderId="0" xfId="6" applyFont="1" applyAlignment="1">
      <alignment horizontal="center"/>
    </xf>
    <xf numFmtId="0" fontId="7" fillId="0" borderId="0" xfId="0" applyFont="1" applyAlignment="1">
      <alignment horizontal="left"/>
    </xf>
    <xf numFmtId="166" fontId="44" fillId="0" borderId="0" xfId="8" applyFont="1" applyAlignment="1">
      <alignment horizontal="center"/>
    </xf>
    <xf numFmtId="166" fontId="45" fillId="0" borderId="0" xfId="8" quotePrefix="1" applyFont="1" applyAlignment="1">
      <alignment horizontal="center"/>
    </xf>
    <xf numFmtId="166" fontId="45" fillId="0" borderId="0" xfId="8" applyFont="1" applyAlignment="1">
      <alignment horizontal="center"/>
    </xf>
    <xf numFmtId="166" fontId="47" fillId="8" borderId="46" xfId="8" applyFont="1" applyFill="1" applyBorder="1" applyAlignment="1">
      <alignment horizontal="center" vertical="center"/>
    </xf>
    <xf numFmtId="166" fontId="47" fillId="8" borderId="51" xfId="8" applyFont="1" applyFill="1" applyBorder="1" applyAlignment="1">
      <alignment horizontal="center" vertical="center"/>
    </xf>
    <xf numFmtId="1" fontId="47" fillId="8" borderId="47" xfId="8" applyNumberFormat="1" applyFont="1" applyFill="1" applyBorder="1" applyAlignment="1">
      <alignment horizontal="center" vertical="center"/>
    </xf>
    <xf numFmtId="1" fontId="47" fillId="8" borderId="52" xfId="8" applyNumberFormat="1" applyFont="1" applyFill="1" applyBorder="1" applyAlignment="1">
      <alignment horizontal="center" vertical="center"/>
    </xf>
    <xf numFmtId="1" fontId="47" fillId="8" borderId="59" xfId="8" applyNumberFormat="1" applyFont="1" applyFill="1" applyBorder="1" applyAlignment="1">
      <alignment horizontal="center" vertical="center"/>
    </xf>
    <xf numFmtId="1" fontId="47" fillId="8" borderId="58" xfId="8" applyNumberFormat="1" applyFont="1" applyFill="1" applyBorder="1" applyAlignment="1">
      <alignment horizontal="center" vertical="center"/>
    </xf>
    <xf numFmtId="166" fontId="45" fillId="0" borderId="0" xfId="7" quotePrefix="1" applyFont="1" applyAlignment="1">
      <alignment horizontal="center"/>
    </xf>
    <xf numFmtId="166" fontId="47" fillId="8" borderId="31" xfId="7" applyFont="1" applyFill="1" applyBorder="1" applyAlignment="1">
      <alignment horizontal="center" vertical="center"/>
    </xf>
    <xf numFmtId="1" fontId="47" fillId="8" borderId="32" xfId="7" applyNumberFormat="1" applyFont="1" applyFill="1" applyBorder="1" applyAlignment="1">
      <alignment horizontal="center" vertical="center"/>
    </xf>
    <xf numFmtId="1" fontId="47" fillId="8" borderId="33" xfId="7" applyNumberFormat="1" applyFont="1" applyFill="1" applyBorder="1" applyAlignment="1">
      <alignment horizontal="center" vertical="center"/>
    </xf>
    <xf numFmtId="166" fontId="47" fillId="8" borderId="37" xfId="8" applyFont="1" applyFill="1" applyBorder="1" applyAlignment="1">
      <alignment horizontal="center" vertical="center"/>
    </xf>
    <xf numFmtId="1" fontId="47" fillId="8" borderId="38" xfId="8" applyNumberFormat="1" applyFont="1" applyFill="1" applyBorder="1" applyAlignment="1">
      <alignment horizontal="center" vertical="center"/>
    </xf>
    <xf numFmtId="1" fontId="47" fillId="8" borderId="39" xfId="8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wrapText="1"/>
    </xf>
    <xf numFmtId="0" fontId="45" fillId="2" borderId="0" xfId="17" applyFont="1" applyFill="1" applyAlignment="1">
      <alignment horizontal="center"/>
    </xf>
    <xf numFmtId="0" fontId="49" fillId="2" borderId="0" xfId="0" applyFont="1" applyFill="1" applyAlignment="1">
      <alignment horizontal="left"/>
    </xf>
    <xf numFmtId="0" fontId="45" fillId="2" borderId="0" xfId="18" applyFont="1" applyFill="1" applyAlignment="1">
      <alignment horizontal="center"/>
    </xf>
    <xf numFmtId="0" fontId="46" fillId="2" borderId="0" xfId="31" applyFont="1" applyFill="1" applyAlignment="1">
      <alignment horizontal="left"/>
    </xf>
  </cellXfs>
  <cellStyles count="40">
    <cellStyle name="Bueno" xfId="29" builtinId="26"/>
    <cellStyle name="Euro" xfId="1" xr:uid="{00000000-0005-0000-0000-000001000000}"/>
    <cellStyle name="Hipervínculo" xfId="25" builtinId="8"/>
    <cellStyle name="Hipervínculo 2" xfId="27" xr:uid="{00000000-0005-0000-0000-000003000000}"/>
    <cellStyle name="Millares" xfId="34" builtinId="3"/>
    <cellStyle name="Millares [0]" xfId="2" builtinId="6"/>
    <cellStyle name="Millares 2" xfId="32" xr:uid="{00000000-0005-0000-0000-000006000000}"/>
    <cellStyle name="Millares 3" xfId="37" xr:uid="{E9B11A62-AFB9-4AC7-A59F-010141F1E5DE}"/>
    <cellStyle name="Normal" xfId="0" builtinId="0"/>
    <cellStyle name="Normal 2" xfId="24" xr:uid="{00000000-0005-0000-0000-000008000000}"/>
    <cellStyle name="Normal 2 2" xfId="28" xr:uid="{00000000-0005-0000-0000-000009000000}"/>
    <cellStyle name="Normal 2 2 2" xfId="36" xr:uid="{5B215484-E7A6-44E7-9E00-217E50E5DA57}"/>
    <cellStyle name="Normal 2 2 2 2" xfId="39" xr:uid="{38F07E57-8C9D-4EFD-8A0B-9C73A484B302}"/>
    <cellStyle name="Normal 2 3" xfId="38" xr:uid="{D168AFC4-0C85-4053-B3C5-18389BB8A20A}"/>
    <cellStyle name="Normal 3" xfId="26" xr:uid="{00000000-0005-0000-0000-00000A000000}"/>
    <cellStyle name="Normal 3 2" xfId="33" xr:uid="{00000000-0005-0000-0000-00000B000000}"/>
    <cellStyle name="Normal 4" xfId="30" xr:uid="{00000000-0005-0000-0000-00000C000000}"/>
    <cellStyle name="Normal 4 2" xfId="35" xr:uid="{0C71C0CE-5260-42C0-B4F3-A123C1A43E3B}"/>
    <cellStyle name="Normal 5" xfId="31" xr:uid="{00000000-0005-0000-0000-00000D000000}"/>
    <cellStyle name="Normal_AE08-C24.2" xfId="3" xr:uid="{00000000-0005-0000-0000-00000E000000}"/>
    <cellStyle name="Normal_EXAGRI2" xfId="4" xr:uid="{00000000-0005-0000-0000-00000F000000}"/>
    <cellStyle name="Normal_FINAN1" xfId="5" xr:uid="{00000000-0005-0000-0000-000010000000}"/>
    <cellStyle name="Normal_FINAN2" xfId="6" xr:uid="{00000000-0005-0000-0000-000011000000}"/>
    <cellStyle name="Normal_FINAN3" xfId="7" xr:uid="{00000000-0005-0000-0000-000012000000}"/>
    <cellStyle name="Normal_FINAN5" xfId="8" xr:uid="{00000000-0005-0000-0000-000013000000}"/>
    <cellStyle name="Normal_PRECIOS1" xfId="9" xr:uid="{00000000-0005-0000-0000-000014000000}"/>
    <cellStyle name="Normal_PRECIOS2" xfId="10" xr:uid="{00000000-0005-0000-0000-000015000000}"/>
    <cellStyle name="Normal_PRECIOS3" xfId="11" xr:uid="{00000000-0005-0000-0000-000016000000}"/>
    <cellStyle name="Normal_PRECIOS4" xfId="12" xr:uid="{00000000-0005-0000-0000-000017000000}"/>
    <cellStyle name="Normal_PRECIOS5" xfId="13" xr:uid="{00000000-0005-0000-0000-000018000000}"/>
    <cellStyle name="Normal_PRECIOS6" xfId="14" xr:uid="{00000000-0005-0000-0000-000019000000}"/>
    <cellStyle name="Normal_PRESU1" xfId="15" xr:uid="{00000000-0005-0000-0000-00001A000000}"/>
    <cellStyle name="Normal_PRESU2" xfId="16" xr:uid="{00000000-0005-0000-0000-00001B000000}"/>
    <cellStyle name="Normal_PRESU3" xfId="17" xr:uid="{00000000-0005-0000-0000-00001C000000}"/>
    <cellStyle name="Normal_PRESU5" xfId="18" xr:uid="{00000000-0005-0000-0000-00001D000000}"/>
    <cellStyle name="Normal_REDCON1" xfId="19" xr:uid="{00000000-0005-0000-0000-00001E000000}"/>
    <cellStyle name="Normal_REDCON2" xfId="20" xr:uid="{00000000-0005-0000-0000-00001F000000}"/>
    <cellStyle name="Normal_REDCON3" xfId="21" xr:uid="{00000000-0005-0000-0000-000020000000}"/>
    <cellStyle name="pepe" xfId="22" xr:uid="{00000000-0005-0000-0000-000021000000}"/>
    <cellStyle name="Porcentaje" xfId="23" builtinId="5"/>
  </cellStyles>
  <dxfs count="0"/>
  <tableStyles count="0" defaultTableStyle="TableStyleMedium9" defaultPivotStyle="PivotStyleLight16"/>
  <colors>
    <mruColors>
      <color rgb="FFFFE699"/>
      <color rgb="FFFFD966"/>
      <color rgb="FF993300"/>
      <color rgb="FF8000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12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2.xml"/><Relationship Id="rId58" Type="http://schemas.openxmlformats.org/officeDocument/2006/relationships/externalLink" Target="externalLinks/externalLink7.xml"/><Relationship Id="rId66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0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5.xml"/><Relationship Id="rId64" Type="http://schemas.openxmlformats.org/officeDocument/2006/relationships/externalLink" Target="externalLinks/externalLink13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8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3.xml"/><Relationship Id="rId62" Type="http://schemas.openxmlformats.org/officeDocument/2006/relationships/externalLink" Target="externalLinks/externalLink11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60" Type="http://schemas.openxmlformats.org/officeDocument/2006/relationships/externalLink" Target="externalLinks/externalLink9.xml"/><Relationship Id="rId65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4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'17.1.2.5'!#REF!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'17.1.2.5'!#REF!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92E-47AB-8FF0-0DE96C2B00AE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'17.1.2.5'!#REF!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'17.1.2.5'!#REF!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92E-47AB-8FF0-0DE96C2B0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7813680"/>
        <c:axId val="-2097805520"/>
      </c:lineChart>
      <c:catAx>
        <c:axId val="-209781368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780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9780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7813680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" r="0.750000000000006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2798.8099289596089</c:v>
              </c:pt>
              <c:pt idx="2">
                <c:v>3116.4226305062912</c:v>
              </c:pt>
              <c:pt idx="3">
                <c:v>3492.3798184189732</c:v>
              </c:pt>
              <c:pt idx="4">
                <c:v>3957.3870522552302</c:v>
              </c:pt>
              <c:pt idx="5">
                <c:v>4435.5613659030141</c:v>
              </c:pt>
              <c:pt idx="6">
                <c:v>4718.7718116735814</c:v>
              </c:pt>
              <c:pt idx="7">
                <c:v>4585.7416313988533</c:v>
              </c:pt>
              <c:pt idx="8">
                <c:v>4343.3839511143588</c:v>
              </c:pt>
              <c:pt idx="9">
                <c:v>3816.1617538222472</c:v>
              </c:pt>
              <c:pt idx="10">
                <c:v>3805.9184115570952</c:v>
              </c:pt>
              <c:pt idx="11">
                <c:v>4057.9941991312862</c:v>
              </c:pt>
              <c:pt idx="12">
                <c:v>4284.2764035438113</c:v>
              </c:pt>
              <c:pt idx="13">
                <c:v>4616.156970015586</c:v>
              </c:pt>
              <c:pt idx="17">
                <c:v>5272.3753628118384</c:v>
              </c:pt>
              <c:pt idx="18">
                <c:v>6124.7049994323534</c:v>
              </c:pt>
              <c:pt idx="19">
                <c:v>6823.3881875197121</c:v>
              </c:pt>
              <c:pt idx="20">
                <c:v>7292.1591600028241</c:v>
              </c:pt>
              <c:pt idx="21">
                <c:v>7552.8931246840539</c:v>
              </c:pt>
              <c:pt idx="22">
                <c:v>8026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316-4D22-B27F-CF05092ED066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2524.4970329095572</c:v>
              </c:pt>
              <c:pt idx="2">
                <c:v>2588.4896247906263</c:v>
              </c:pt>
              <c:pt idx="3">
                <c:v>2616.1831623362982</c:v>
              </c:pt>
              <c:pt idx="4">
                <c:v>2798.1878817725988</c:v>
              </c:pt>
              <c:pt idx="5">
                <c:v>2960.5695809815729</c:v>
              </c:pt>
              <c:pt idx="6">
                <c:v>2946.401213668702</c:v>
              </c:pt>
              <c:pt idx="7">
                <c:v>2667.9540300745739</c:v>
              </c:pt>
              <c:pt idx="8">
                <c:v>2362.9843260964772</c:v>
              </c:pt>
              <c:pt idx="9">
                <c:v>1945.6075878540901</c:v>
              </c:pt>
              <c:pt idx="10">
                <c:v>1856.1814076470978</c:v>
              </c:pt>
              <c:pt idx="11">
                <c:v>1905.1879883740248</c:v>
              </c:pt>
              <c:pt idx="12">
                <c:v>1916.8685773296133</c:v>
              </c:pt>
              <c:pt idx="13">
                <c:v>1995.0596084653191</c:v>
              </c:pt>
              <c:pt idx="17">
                <c:v>2227.0753844936708</c:v>
              </c:pt>
              <c:pt idx="18">
                <c:v>2526.3998452119481</c:v>
              </c:pt>
              <c:pt idx="19">
                <c:v>2739.2164542431606</c:v>
              </c:pt>
              <c:pt idx="20">
                <c:v>2829.8424448636797</c:v>
              </c:pt>
              <c:pt idx="21">
                <c:v>2814.0436381087907</c:v>
              </c:pt>
              <c:pt idx="22">
                <c:v>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316-4D22-B27F-CF05092ED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4800720"/>
        <c:axId val="-1844800176"/>
      </c:lineChart>
      <c:catAx>
        <c:axId val="-184480072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4480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44800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44800720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22" r="0.75000000000000622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'17.1.2.5'!#REF!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'17.1.2.5'!#REF!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CF6-4AB3-9DA3-2CA2F9D50800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'17.1.2.5'!#REF!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'17.1.2.5'!#REF!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CF6-4AB3-9DA3-2CA2F9D50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4791472"/>
        <c:axId val="-1844802352"/>
      </c:lineChart>
      <c:catAx>
        <c:axId val="-184479147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4480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44802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44791472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44" r="0.75000000000000644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2798.8099289596089</c:v>
              </c:pt>
              <c:pt idx="2">
                <c:v>3116.4226305062912</c:v>
              </c:pt>
              <c:pt idx="3">
                <c:v>3492.3798184189732</c:v>
              </c:pt>
              <c:pt idx="4">
                <c:v>3957.3870522552311</c:v>
              </c:pt>
              <c:pt idx="5">
                <c:v>4435.5613659030141</c:v>
              </c:pt>
              <c:pt idx="6">
                <c:v>4718.7718116735814</c:v>
              </c:pt>
              <c:pt idx="7">
                <c:v>4585.7416313988533</c:v>
              </c:pt>
              <c:pt idx="8">
                <c:v>4343.3839511143588</c:v>
              </c:pt>
              <c:pt idx="9">
                <c:v>3816.1617538222472</c:v>
              </c:pt>
              <c:pt idx="10">
                <c:v>3805.9184115570952</c:v>
              </c:pt>
              <c:pt idx="11">
                <c:v>4057.9941991312862</c:v>
              </c:pt>
              <c:pt idx="12">
                <c:v>4284.2764035438113</c:v>
              </c:pt>
              <c:pt idx="13">
                <c:v>4616.1569700155896</c:v>
              </c:pt>
              <c:pt idx="17">
                <c:v>5272.3753628118384</c:v>
              </c:pt>
              <c:pt idx="18">
                <c:v>6124.7049994323534</c:v>
              </c:pt>
              <c:pt idx="19">
                <c:v>6823.3881875197121</c:v>
              </c:pt>
              <c:pt idx="20">
                <c:v>7292.159160002826</c:v>
              </c:pt>
              <c:pt idx="21">
                <c:v>7552.8931246840557</c:v>
              </c:pt>
              <c:pt idx="22">
                <c:v>8026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43-4DCF-A8C5-663F82D50973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2524.4970329095586</c:v>
              </c:pt>
              <c:pt idx="2">
                <c:v>2588.4896247906254</c:v>
              </c:pt>
              <c:pt idx="3">
                <c:v>2616.1831623362996</c:v>
              </c:pt>
              <c:pt idx="4">
                <c:v>2798.1878817725988</c:v>
              </c:pt>
              <c:pt idx="5">
                <c:v>2960.5695809815729</c:v>
              </c:pt>
              <c:pt idx="6">
                <c:v>2946.401213668702</c:v>
              </c:pt>
              <c:pt idx="7">
                <c:v>2667.9540300745757</c:v>
              </c:pt>
              <c:pt idx="8">
                <c:v>2362.9843260964772</c:v>
              </c:pt>
              <c:pt idx="9">
                <c:v>1945.6075878540901</c:v>
              </c:pt>
              <c:pt idx="10">
                <c:v>1856.1814076470978</c:v>
              </c:pt>
              <c:pt idx="11">
                <c:v>1905.1879883740248</c:v>
              </c:pt>
              <c:pt idx="12">
                <c:v>1916.8685773296133</c:v>
              </c:pt>
              <c:pt idx="13">
                <c:v>1995.0596084653191</c:v>
              </c:pt>
              <c:pt idx="17">
                <c:v>2227.0753844936708</c:v>
              </c:pt>
              <c:pt idx="18">
                <c:v>2526.3998452119481</c:v>
              </c:pt>
              <c:pt idx="19">
                <c:v>2739.2164542431606</c:v>
              </c:pt>
              <c:pt idx="20">
                <c:v>2829.8424448636797</c:v>
              </c:pt>
              <c:pt idx="21">
                <c:v>2814.0436381087907</c:v>
              </c:pt>
              <c:pt idx="22">
                <c:v>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43-4DCF-A8C5-663F82D50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4801808"/>
        <c:axId val="-1844793648"/>
      </c:lineChart>
      <c:catAx>
        <c:axId val="-184480180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4479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44793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44801808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44" r="0.75000000000000644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'10.1.3.5'!$A$7:$A$121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  *  Producto Interior Bruto</c:v>
                </c:pt>
              </c:strCache>
            </c:strRef>
          </c:cat>
          <c:val>
            <c:numRef>
              <c:f>'10.1.3.5'!$B$7:$B$121</c:f>
              <c:numCache>
                <c:formatCode>#,##0__;\–#,##0__;0__;@__</c:formatCode>
                <c:ptCount val="115"/>
                <c:pt idx="0">
                  <c:v>155.53714342189031</c:v>
                </c:pt>
                <c:pt idx="1">
                  <c:v>156.90514234475901</c:v>
                </c:pt>
                <c:pt idx="2">
                  <c:v>159.11977791123775</c:v>
                </c:pt>
                <c:pt idx="3">
                  <c:v>163.25327716218851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1D-452C-91FE-3A0D6561940A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'10.1.3.5'!$A$7:$A$121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  *  Producto Interior Bruto</c:v>
                </c:pt>
              </c:strCache>
            </c:strRef>
          </c:cat>
          <c:val>
            <c:numRef>
              <c:f>'10.1.3.5'!$G$7:$G$121</c:f>
              <c:numCache>
                <c:formatCode>#,##0__;\–#,##0__;0__;@__</c:formatCode>
                <c:ptCount val="115"/>
                <c:pt idx="0">
                  <c:v>149.47810720340505</c:v>
                </c:pt>
                <c:pt idx="1">
                  <c:v>149.09315302039798</c:v>
                </c:pt>
                <c:pt idx="2">
                  <c:v>147.27988151799875</c:v>
                </c:pt>
                <c:pt idx="3">
                  <c:v>145.09872522403435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1D-452C-91FE-3A0D65619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71004528"/>
        <c:axId val="-1171003440"/>
      </c:lineChart>
      <c:catAx>
        <c:axId val="-117100452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7100344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-117100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71004528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" r="0.750000000000006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2798.8099289596089</c:v>
              </c:pt>
              <c:pt idx="2">
                <c:v>3116.4226305062912</c:v>
              </c:pt>
              <c:pt idx="3">
                <c:v>3492.3798184189732</c:v>
              </c:pt>
              <c:pt idx="4">
                <c:v>3957.3870522552284</c:v>
              </c:pt>
              <c:pt idx="5">
                <c:v>4435.5613659030141</c:v>
              </c:pt>
              <c:pt idx="6">
                <c:v>4718.7718116735814</c:v>
              </c:pt>
              <c:pt idx="7">
                <c:v>4585.7416313988533</c:v>
              </c:pt>
              <c:pt idx="8">
                <c:v>4343.3839511143588</c:v>
              </c:pt>
              <c:pt idx="9">
                <c:v>3816.1617538222472</c:v>
              </c:pt>
              <c:pt idx="10">
                <c:v>3805.9184115570952</c:v>
              </c:pt>
              <c:pt idx="11">
                <c:v>4057.9941991312862</c:v>
              </c:pt>
              <c:pt idx="12">
                <c:v>4284.2764035438113</c:v>
              </c:pt>
              <c:pt idx="13">
                <c:v>4616.1569700155842</c:v>
              </c:pt>
              <c:pt idx="17">
                <c:v>5272.3753628118384</c:v>
              </c:pt>
              <c:pt idx="18">
                <c:v>6124.7049994323534</c:v>
              </c:pt>
              <c:pt idx="19">
                <c:v>6823.3881875197121</c:v>
              </c:pt>
              <c:pt idx="20">
                <c:v>7292.1591600028223</c:v>
              </c:pt>
              <c:pt idx="21">
                <c:v>7552.8931246840521</c:v>
              </c:pt>
              <c:pt idx="22">
                <c:v>8026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1FC-4EC8-8B00-7F678A8942BC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2524.4970329095554</c:v>
              </c:pt>
              <c:pt idx="2">
                <c:v>2588.4896247906277</c:v>
              </c:pt>
              <c:pt idx="3">
                <c:v>2616.1831623362973</c:v>
              </c:pt>
              <c:pt idx="4">
                <c:v>2798.1878817725988</c:v>
              </c:pt>
              <c:pt idx="5">
                <c:v>2960.5695809815729</c:v>
              </c:pt>
              <c:pt idx="6">
                <c:v>2946.401213668702</c:v>
              </c:pt>
              <c:pt idx="7">
                <c:v>2667.9540300745725</c:v>
              </c:pt>
              <c:pt idx="8">
                <c:v>2362.9843260964772</c:v>
              </c:pt>
              <c:pt idx="9">
                <c:v>1945.6075878540901</c:v>
              </c:pt>
              <c:pt idx="10">
                <c:v>1856.1814076470978</c:v>
              </c:pt>
              <c:pt idx="11">
                <c:v>1905.1879883740248</c:v>
              </c:pt>
              <c:pt idx="12">
                <c:v>1916.8685773296133</c:v>
              </c:pt>
              <c:pt idx="13">
                <c:v>1995.0596084653191</c:v>
              </c:pt>
              <c:pt idx="17">
                <c:v>2227.0753844936708</c:v>
              </c:pt>
              <c:pt idx="18">
                <c:v>2526.3998452119481</c:v>
              </c:pt>
              <c:pt idx="19">
                <c:v>2739.2164542431606</c:v>
              </c:pt>
              <c:pt idx="20">
                <c:v>2829.8424448636797</c:v>
              </c:pt>
              <c:pt idx="21">
                <c:v>2814.0436381087907</c:v>
              </c:pt>
              <c:pt idx="22">
                <c:v>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1FC-4EC8-8B00-7F678A894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71000720"/>
        <c:axId val="-1171000176"/>
      </c:lineChart>
      <c:catAx>
        <c:axId val="-117100072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7100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71000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71000720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" r="0.750000000000006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16"/>
              <c:pt idx="0">
                <c:v>Base 2009= 100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</c:strLit>
          </c:cat>
          <c:val>
            <c:numLit>
              <c:formatCode>General</c:formatCode>
              <c:ptCount val="116"/>
              <c:pt idx="0">
                <c:v>0</c:v>
              </c:pt>
              <c:pt idx="1">
                <c:v>138.41085374649811</c:v>
              </c:pt>
              <c:pt idx="2">
                <c:v>138.81985581178827</c:v>
              </c:pt>
              <c:pt idx="3">
                <c:v>135.90770708206045</c:v>
              </c:pt>
              <c:pt idx="4">
                <c:v>133.64361018457987</c:v>
              </c:pt>
              <c:pt idx="5">
                <c:v>136.1939343462478</c:v>
              </c:pt>
              <c:pt idx="6">
                <c:v>137.73095216951069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C5-4223-B3E5-72B767CE93A1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16"/>
              <c:pt idx="0">
                <c:v>Base 2009= 100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</c:strLit>
          </c:cat>
          <c:val>
            <c:numLit>
              <c:formatCode>General</c:formatCode>
              <c:ptCount val="116"/>
              <c:pt idx="0">
                <c:v>0</c:v>
              </c:pt>
              <c:pt idx="1">
                <c:v>138.41085374649811</c:v>
              </c:pt>
              <c:pt idx="2">
                <c:v>138.83373918570697</c:v>
              </c:pt>
              <c:pt idx="3">
                <c:v>133.89921880005954</c:v>
              </c:pt>
              <c:pt idx="4">
                <c:v>131.4057699227948</c:v>
              </c:pt>
              <c:pt idx="5">
                <c:v>133.37986984663925</c:v>
              </c:pt>
              <c:pt idx="6">
                <c:v>135.2804938475486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7C5-4223-B3E5-72B767CE9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70999632"/>
        <c:axId val="-1170996368"/>
      </c:lineChart>
      <c:catAx>
        <c:axId val="-117099963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70996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-1170996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70999632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22" r="0.75000000000000622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2798.8099289596089</c:v>
              </c:pt>
              <c:pt idx="2">
                <c:v>3116.4226305062912</c:v>
              </c:pt>
              <c:pt idx="3">
                <c:v>3492.3798184189732</c:v>
              </c:pt>
              <c:pt idx="4">
                <c:v>3957.3870522552302</c:v>
              </c:pt>
              <c:pt idx="5">
                <c:v>4435.5613659030141</c:v>
              </c:pt>
              <c:pt idx="6">
                <c:v>4718.7718116735814</c:v>
              </c:pt>
              <c:pt idx="7">
                <c:v>4585.7416313988533</c:v>
              </c:pt>
              <c:pt idx="8">
                <c:v>4343.3839511143588</c:v>
              </c:pt>
              <c:pt idx="9">
                <c:v>3816.1617538222472</c:v>
              </c:pt>
              <c:pt idx="10">
                <c:v>3805.9184115570952</c:v>
              </c:pt>
              <c:pt idx="11">
                <c:v>4057.9941991312862</c:v>
              </c:pt>
              <c:pt idx="12">
                <c:v>4284.2764035438113</c:v>
              </c:pt>
              <c:pt idx="13">
                <c:v>4616.156970015586</c:v>
              </c:pt>
              <c:pt idx="17">
                <c:v>5272.3753628118384</c:v>
              </c:pt>
              <c:pt idx="18">
                <c:v>6124.7049994323534</c:v>
              </c:pt>
              <c:pt idx="19">
                <c:v>6823.3881875197121</c:v>
              </c:pt>
              <c:pt idx="20">
                <c:v>7292.1591600028241</c:v>
              </c:pt>
              <c:pt idx="21">
                <c:v>7552.8931246840539</c:v>
              </c:pt>
              <c:pt idx="22">
                <c:v>8026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26-4623-9204-1E4001DBB291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2524.4970329095572</c:v>
              </c:pt>
              <c:pt idx="2">
                <c:v>2588.4896247906263</c:v>
              </c:pt>
              <c:pt idx="3">
                <c:v>2616.1831623362982</c:v>
              </c:pt>
              <c:pt idx="4">
                <c:v>2798.1878817725988</c:v>
              </c:pt>
              <c:pt idx="5">
                <c:v>2960.5695809815729</c:v>
              </c:pt>
              <c:pt idx="6">
                <c:v>2946.401213668702</c:v>
              </c:pt>
              <c:pt idx="7">
                <c:v>2667.9540300745739</c:v>
              </c:pt>
              <c:pt idx="8">
                <c:v>2362.9843260964772</c:v>
              </c:pt>
              <c:pt idx="9">
                <c:v>1945.6075878540901</c:v>
              </c:pt>
              <c:pt idx="10">
                <c:v>1856.1814076470978</c:v>
              </c:pt>
              <c:pt idx="11">
                <c:v>1905.1879883740248</c:v>
              </c:pt>
              <c:pt idx="12">
                <c:v>1916.8685773296133</c:v>
              </c:pt>
              <c:pt idx="13">
                <c:v>1995.0596084653191</c:v>
              </c:pt>
              <c:pt idx="17">
                <c:v>2227.0753844936708</c:v>
              </c:pt>
              <c:pt idx="18">
                <c:v>2526.3998452119481</c:v>
              </c:pt>
              <c:pt idx="19">
                <c:v>2739.2164542431606</c:v>
              </c:pt>
              <c:pt idx="20">
                <c:v>2829.8424448636797</c:v>
              </c:pt>
              <c:pt idx="21">
                <c:v>2814.0436381087907</c:v>
              </c:pt>
              <c:pt idx="22">
                <c:v>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26-4623-9204-1E4001DBB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70995824"/>
        <c:axId val="-1170998000"/>
      </c:lineChart>
      <c:catAx>
        <c:axId val="-117099582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7099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7099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70995824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22" r="0.75000000000000622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21"/>
              <c:pt idx="0">
                <c:v>Base 2009= 100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(*) PIB: Producto Interior Bruto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</c:strLit>
          </c:cat>
          <c:val>
            <c:numLit>
              <c:formatCode>General</c:formatCode>
              <c:ptCount val="121"/>
              <c:pt idx="0">
                <c:v>0</c:v>
              </c:pt>
              <c:pt idx="1">
                <c:v>138.41085374649811</c:v>
              </c:pt>
              <c:pt idx="2">
                <c:v>138.81985581178827</c:v>
              </c:pt>
              <c:pt idx="3">
                <c:v>135.90770708206045</c:v>
              </c:pt>
              <c:pt idx="4">
                <c:v>133.64361018457987</c:v>
              </c:pt>
              <c:pt idx="5">
                <c:v>136.1939343462478</c:v>
              </c:pt>
              <c:pt idx="6">
                <c:v>137.73095216951069</c:v>
              </c:pt>
              <c:pt idx="7">
                <c:v>139.83032804001812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3C-4A26-897C-066F82C91B17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1"/>
              <c:pt idx="0">
                <c:v>Base 2009= 100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(*) PIB: Producto Interior Bruto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</c:strLit>
          </c:cat>
          <c:val>
            <c:numLit>
              <c:formatCode>General</c:formatCode>
              <c:ptCount val="121"/>
              <c:pt idx="0">
                <c:v>0</c:v>
              </c:pt>
              <c:pt idx="1">
                <c:v>138.41085374649811</c:v>
              </c:pt>
              <c:pt idx="2">
                <c:v>138.83373918570697</c:v>
              </c:pt>
              <c:pt idx="3">
                <c:v>133.89921880005954</c:v>
              </c:pt>
              <c:pt idx="4">
                <c:v>131.4057699227948</c:v>
              </c:pt>
              <c:pt idx="5">
                <c:v>133.37986984663925</c:v>
              </c:pt>
              <c:pt idx="6">
                <c:v>135.2804938475486</c:v>
              </c:pt>
              <c:pt idx="7">
                <c:v>136.60447848335102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3C-4A26-897C-066F82C91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70995280"/>
        <c:axId val="-1171007792"/>
      </c:lineChart>
      <c:catAx>
        <c:axId val="-117099528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710077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-117100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70995280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22" r="0.75000000000000622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2798.8099289596089</c:v>
              </c:pt>
              <c:pt idx="2">
                <c:v>3116.4226305062912</c:v>
              </c:pt>
              <c:pt idx="3">
                <c:v>3492.3798184189732</c:v>
              </c:pt>
              <c:pt idx="4">
                <c:v>3957.3870522552302</c:v>
              </c:pt>
              <c:pt idx="5">
                <c:v>4435.5613659030141</c:v>
              </c:pt>
              <c:pt idx="6">
                <c:v>4718.7718116735814</c:v>
              </c:pt>
              <c:pt idx="7">
                <c:v>4585.7416313988533</c:v>
              </c:pt>
              <c:pt idx="8">
                <c:v>4343.3839511143588</c:v>
              </c:pt>
              <c:pt idx="9">
                <c:v>3816.1617538222472</c:v>
              </c:pt>
              <c:pt idx="10">
                <c:v>3805.9184115570952</c:v>
              </c:pt>
              <c:pt idx="11">
                <c:v>4057.9941991312862</c:v>
              </c:pt>
              <c:pt idx="12">
                <c:v>4284.2764035438113</c:v>
              </c:pt>
              <c:pt idx="13">
                <c:v>4616.156970015586</c:v>
              </c:pt>
              <c:pt idx="17">
                <c:v>5272.3753628118384</c:v>
              </c:pt>
              <c:pt idx="18">
                <c:v>6124.7049994323534</c:v>
              </c:pt>
              <c:pt idx="19">
                <c:v>6823.3881875197121</c:v>
              </c:pt>
              <c:pt idx="20">
                <c:v>7292.1591600028241</c:v>
              </c:pt>
              <c:pt idx="21">
                <c:v>7552.8931246840539</c:v>
              </c:pt>
              <c:pt idx="22">
                <c:v>8026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9E-44AD-B42C-EB68A65B7B2D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2524.4970329095572</c:v>
              </c:pt>
              <c:pt idx="2">
                <c:v>2588.4896247906263</c:v>
              </c:pt>
              <c:pt idx="3">
                <c:v>2616.1831623362982</c:v>
              </c:pt>
              <c:pt idx="4">
                <c:v>2798.1878817725988</c:v>
              </c:pt>
              <c:pt idx="5">
                <c:v>2960.5695809815729</c:v>
              </c:pt>
              <c:pt idx="6">
                <c:v>2946.401213668702</c:v>
              </c:pt>
              <c:pt idx="7">
                <c:v>2667.9540300745739</c:v>
              </c:pt>
              <c:pt idx="8">
                <c:v>2362.9843260964772</c:v>
              </c:pt>
              <c:pt idx="9">
                <c:v>1945.6075878540901</c:v>
              </c:pt>
              <c:pt idx="10">
                <c:v>1856.1814076470978</c:v>
              </c:pt>
              <c:pt idx="11">
                <c:v>1905.1879883740248</c:v>
              </c:pt>
              <c:pt idx="12">
                <c:v>1916.8685773296133</c:v>
              </c:pt>
              <c:pt idx="13">
                <c:v>1995.0596084653191</c:v>
              </c:pt>
              <c:pt idx="17">
                <c:v>2227.0753844936708</c:v>
              </c:pt>
              <c:pt idx="18">
                <c:v>2526.3998452119481</c:v>
              </c:pt>
              <c:pt idx="19">
                <c:v>2739.2164542431606</c:v>
              </c:pt>
              <c:pt idx="20">
                <c:v>2829.8424448636797</c:v>
              </c:pt>
              <c:pt idx="21">
                <c:v>2814.0436381087907</c:v>
              </c:pt>
              <c:pt idx="22">
                <c:v>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9E-44AD-B42C-EB68A65B7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70997456"/>
        <c:axId val="-1171005616"/>
      </c:lineChart>
      <c:catAx>
        <c:axId val="-117099745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7100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7100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70997456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22" r="0.75000000000000622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16"/>
              <c:pt idx="0">
                <c:v>Base 2009= 100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</c:strLit>
          </c:cat>
          <c:val>
            <c:numLit>
              <c:formatCode>General</c:formatCode>
              <c:ptCount val="116"/>
              <c:pt idx="0">
                <c:v>0</c:v>
              </c:pt>
              <c:pt idx="1">
                <c:v>138.41085374649811</c:v>
              </c:pt>
              <c:pt idx="2">
                <c:v>138.81985581178827</c:v>
              </c:pt>
              <c:pt idx="3">
                <c:v>135.90770708206045</c:v>
              </c:pt>
              <c:pt idx="4">
                <c:v>133.64361018457987</c:v>
              </c:pt>
              <c:pt idx="5">
                <c:v>136.1939343462478</c:v>
              </c:pt>
              <c:pt idx="6">
                <c:v>137.73095216951069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82-4541-8517-FF11D6ABC9FE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16"/>
              <c:pt idx="0">
                <c:v>Base 2009= 100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</c:strLit>
          </c:cat>
          <c:val>
            <c:numLit>
              <c:formatCode>General</c:formatCode>
              <c:ptCount val="116"/>
              <c:pt idx="0">
                <c:v>0</c:v>
              </c:pt>
              <c:pt idx="1">
                <c:v>138.41085374649811</c:v>
              </c:pt>
              <c:pt idx="2">
                <c:v>138.83373918570697</c:v>
              </c:pt>
              <c:pt idx="3">
                <c:v>133.89921880005954</c:v>
              </c:pt>
              <c:pt idx="4">
                <c:v>131.4057699227948</c:v>
              </c:pt>
              <c:pt idx="5">
                <c:v>133.37986984663925</c:v>
              </c:pt>
              <c:pt idx="6">
                <c:v>135.2804938475486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82-4541-8517-FF11D6ABC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71007248"/>
        <c:axId val="-1171006160"/>
      </c:lineChart>
      <c:catAx>
        <c:axId val="-117100724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710061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-117100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71007248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44" r="0.75000000000000644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2798.8099289596089</c:v>
              </c:pt>
              <c:pt idx="2">
                <c:v>3116.4226305062912</c:v>
              </c:pt>
              <c:pt idx="3">
                <c:v>3492.3798184189732</c:v>
              </c:pt>
              <c:pt idx="4">
                <c:v>3957.3870522552284</c:v>
              </c:pt>
              <c:pt idx="5">
                <c:v>4435.5613659030141</c:v>
              </c:pt>
              <c:pt idx="6">
                <c:v>4718.7718116735814</c:v>
              </c:pt>
              <c:pt idx="7">
                <c:v>4585.7416313988533</c:v>
              </c:pt>
              <c:pt idx="8">
                <c:v>4343.3839511143588</c:v>
              </c:pt>
              <c:pt idx="9">
                <c:v>3816.1617538222472</c:v>
              </c:pt>
              <c:pt idx="10">
                <c:v>3805.9184115570952</c:v>
              </c:pt>
              <c:pt idx="11">
                <c:v>4057.9941991312862</c:v>
              </c:pt>
              <c:pt idx="12">
                <c:v>4284.2764035438113</c:v>
              </c:pt>
              <c:pt idx="13">
                <c:v>4616.1569700155842</c:v>
              </c:pt>
              <c:pt idx="17">
                <c:v>5272.3753628118384</c:v>
              </c:pt>
              <c:pt idx="18">
                <c:v>6124.7049994323534</c:v>
              </c:pt>
              <c:pt idx="19">
                <c:v>6823.3881875197121</c:v>
              </c:pt>
              <c:pt idx="20">
                <c:v>7292.1591600028223</c:v>
              </c:pt>
              <c:pt idx="21">
                <c:v>7552.8931246840521</c:v>
              </c:pt>
              <c:pt idx="22">
                <c:v>8026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01-4DE3-8517-4EA5BC9E5234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2524.4970329095554</c:v>
              </c:pt>
              <c:pt idx="2">
                <c:v>2588.4896247906277</c:v>
              </c:pt>
              <c:pt idx="3">
                <c:v>2616.1831623362973</c:v>
              </c:pt>
              <c:pt idx="4">
                <c:v>2798.1878817725988</c:v>
              </c:pt>
              <c:pt idx="5">
                <c:v>2960.5695809815729</c:v>
              </c:pt>
              <c:pt idx="6">
                <c:v>2946.401213668702</c:v>
              </c:pt>
              <c:pt idx="7">
                <c:v>2667.9540300745725</c:v>
              </c:pt>
              <c:pt idx="8">
                <c:v>2362.9843260964772</c:v>
              </c:pt>
              <c:pt idx="9">
                <c:v>1945.6075878540901</c:v>
              </c:pt>
              <c:pt idx="10">
                <c:v>1856.1814076470978</c:v>
              </c:pt>
              <c:pt idx="11">
                <c:v>1905.1879883740248</c:v>
              </c:pt>
              <c:pt idx="12">
                <c:v>1916.8685773296133</c:v>
              </c:pt>
              <c:pt idx="13">
                <c:v>1995.0596084653191</c:v>
              </c:pt>
              <c:pt idx="17">
                <c:v>2227.0753844936708</c:v>
              </c:pt>
              <c:pt idx="18">
                <c:v>2526.3998452119481</c:v>
              </c:pt>
              <c:pt idx="19">
                <c:v>2739.2164542431606</c:v>
              </c:pt>
              <c:pt idx="20">
                <c:v>2829.8424448636797</c:v>
              </c:pt>
              <c:pt idx="21">
                <c:v>2814.0436381087907</c:v>
              </c:pt>
              <c:pt idx="22">
                <c:v>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01-4DE3-8517-4EA5BC9E5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7804432"/>
        <c:axId val="-2097809872"/>
      </c:lineChart>
      <c:catAx>
        <c:axId val="-209780443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780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97809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7804432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" r="0.750000000000006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2798.8099289596089</c:v>
              </c:pt>
              <c:pt idx="2">
                <c:v>3116.4226305062912</c:v>
              </c:pt>
              <c:pt idx="3">
                <c:v>3492.3798184189732</c:v>
              </c:pt>
              <c:pt idx="4">
                <c:v>3957.3870522552311</c:v>
              </c:pt>
              <c:pt idx="5">
                <c:v>4435.5613659030141</c:v>
              </c:pt>
              <c:pt idx="6">
                <c:v>4718.7718116735814</c:v>
              </c:pt>
              <c:pt idx="7">
                <c:v>4585.7416313988533</c:v>
              </c:pt>
              <c:pt idx="8">
                <c:v>4343.3839511143588</c:v>
              </c:pt>
              <c:pt idx="9">
                <c:v>3816.1617538222472</c:v>
              </c:pt>
              <c:pt idx="10">
                <c:v>3805.9184115570952</c:v>
              </c:pt>
              <c:pt idx="11">
                <c:v>4057.9941991312862</c:v>
              </c:pt>
              <c:pt idx="12">
                <c:v>4284.2764035438113</c:v>
              </c:pt>
              <c:pt idx="13">
                <c:v>4616.1569700155896</c:v>
              </c:pt>
              <c:pt idx="17">
                <c:v>5272.3753628118384</c:v>
              </c:pt>
              <c:pt idx="18">
                <c:v>6124.7049994323534</c:v>
              </c:pt>
              <c:pt idx="19">
                <c:v>6823.3881875197121</c:v>
              </c:pt>
              <c:pt idx="20">
                <c:v>7292.159160002826</c:v>
              </c:pt>
              <c:pt idx="21">
                <c:v>7552.8931246840557</c:v>
              </c:pt>
              <c:pt idx="22">
                <c:v>8026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DB-456E-9AEF-330721023B33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2524.4970329095586</c:v>
              </c:pt>
              <c:pt idx="2">
                <c:v>2588.4896247906254</c:v>
              </c:pt>
              <c:pt idx="3">
                <c:v>2616.1831623362996</c:v>
              </c:pt>
              <c:pt idx="4">
                <c:v>2798.1878817725988</c:v>
              </c:pt>
              <c:pt idx="5">
                <c:v>2960.5695809815729</c:v>
              </c:pt>
              <c:pt idx="6">
                <c:v>2946.401213668702</c:v>
              </c:pt>
              <c:pt idx="7">
                <c:v>2667.9540300745757</c:v>
              </c:pt>
              <c:pt idx="8">
                <c:v>2362.9843260964772</c:v>
              </c:pt>
              <c:pt idx="9">
                <c:v>1945.6075878540901</c:v>
              </c:pt>
              <c:pt idx="10">
                <c:v>1856.1814076470978</c:v>
              </c:pt>
              <c:pt idx="11">
                <c:v>1905.1879883740248</c:v>
              </c:pt>
              <c:pt idx="12">
                <c:v>1916.8685773296133</c:v>
              </c:pt>
              <c:pt idx="13">
                <c:v>1995.0596084653191</c:v>
              </c:pt>
              <c:pt idx="17">
                <c:v>2227.0753844936708</c:v>
              </c:pt>
              <c:pt idx="18">
                <c:v>2526.3998452119481</c:v>
              </c:pt>
              <c:pt idx="19">
                <c:v>2739.2164542431606</c:v>
              </c:pt>
              <c:pt idx="20">
                <c:v>2829.8424448636797</c:v>
              </c:pt>
              <c:pt idx="21">
                <c:v>2814.0436381087907</c:v>
              </c:pt>
              <c:pt idx="22">
                <c:v>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DB-456E-9AEF-330721023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89692976"/>
        <c:axId val="-1289689168"/>
      </c:lineChart>
      <c:catAx>
        <c:axId val="-128969297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8968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89689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89692976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44" r="0.75000000000000644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2016</c:v>
              </c:pt>
              <c:pt idx="1">
                <c:v>2017</c:v>
              </c:pt>
              <c:pt idx="2">
                <c:v>2018</c:v>
              </c:pt>
              <c:pt idx="4">
                <c:v>  *  Producto Interior Bruto</c:v>
              </c:pt>
            </c:strLit>
          </c:cat>
          <c:val>
            <c:numLit>
              <c:formatCode>#,##0__;\–#,##0__;0__;@__</c:formatCode>
              <c:ptCount val="115"/>
              <c:pt idx="0">
                <c:v>143.86000000000001</c:v>
              </c:pt>
              <c:pt idx="1">
                <c:v>148.18</c:v>
              </c:pt>
              <c:pt idx="2">
                <c:v>153.99081696273757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7D-4300-B2E0-2FD5099D4DB7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2016</c:v>
              </c:pt>
              <c:pt idx="1">
                <c:v>2017</c:v>
              </c:pt>
              <c:pt idx="2">
                <c:v>2018</c:v>
              </c:pt>
              <c:pt idx="4">
                <c:v>  *  Producto Interior Bruto</c:v>
              </c:pt>
            </c:strLit>
          </c:cat>
          <c:val>
            <c:numLit>
              <c:formatCode>#,##0__;\–#,##0__;0__;@__</c:formatCode>
              <c:ptCount val="115"/>
              <c:pt idx="0">
                <c:v>143.86000000000001</c:v>
              </c:pt>
              <c:pt idx="1">
                <c:v>146.42292490118578</c:v>
              </c:pt>
              <c:pt idx="2">
                <c:v>152.76866762176346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7D-4300-B2E0-2FD5099D4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89701136"/>
        <c:axId val="-1289700048"/>
      </c:lineChart>
      <c:catAx>
        <c:axId val="-128970113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89700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-128970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89701136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" r="0.750000000000006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2798.8099289596089</c:v>
              </c:pt>
              <c:pt idx="2">
                <c:v>3116.4226305062912</c:v>
              </c:pt>
              <c:pt idx="3">
                <c:v>3492.3798184189732</c:v>
              </c:pt>
              <c:pt idx="4">
                <c:v>3957.3870522552284</c:v>
              </c:pt>
              <c:pt idx="5">
                <c:v>4435.5613659030141</c:v>
              </c:pt>
              <c:pt idx="6">
                <c:v>4718.7718116735814</c:v>
              </c:pt>
              <c:pt idx="7">
                <c:v>4585.7416313988533</c:v>
              </c:pt>
              <c:pt idx="8">
                <c:v>4343.3839511143588</c:v>
              </c:pt>
              <c:pt idx="9">
                <c:v>3816.1617538222472</c:v>
              </c:pt>
              <c:pt idx="10">
                <c:v>3805.9184115570952</c:v>
              </c:pt>
              <c:pt idx="11">
                <c:v>4057.9941991312862</c:v>
              </c:pt>
              <c:pt idx="12">
                <c:v>4284.2764035438113</c:v>
              </c:pt>
              <c:pt idx="13">
                <c:v>4616.1569700155842</c:v>
              </c:pt>
              <c:pt idx="17">
                <c:v>5272.3753628118384</c:v>
              </c:pt>
              <c:pt idx="18">
                <c:v>6124.7049994323534</c:v>
              </c:pt>
              <c:pt idx="19">
                <c:v>6823.3881875197121</c:v>
              </c:pt>
              <c:pt idx="20">
                <c:v>7292.1591600028223</c:v>
              </c:pt>
              <c:pt idx="21">
                <c:v>7552.8931246840521</c:v>
              </c:pt>
              <c:pt idx="22">
                <c:v>8026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C-4AC4-B58E-8E9E158341F1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2524.4970329095554</c:v>
              </c:pt>
              <c:pt idx="2">
                <c:v>2588.4896247906277</c:v>
              </c:pt>
              <c:pt idx="3">
                <c:v>2616.1831623362973</c:v>
              </c:pt>
              <c:pt idx="4">
                <c:v>2798.1878817725988</c:v>
              </c:pt>
              <c:pt idx="5">
                <c:v>2960.5695809815729</c:v>
              </c:pt>
              <c:pt idx="6">
                <c:v>2946.401213668702</c:v>
              </c:pt>
              <c:pt idx="7">
                <c:v>2667.9540300745725</c:v>
              </c:pt>
              <c:pt idx="8">
                <c:v>2362.9843260964772</c:v>
              </c:pt>
              <c:pt idx="9">
                <c:v>1945.6075878540901</c:v>
              </c:pt>
              <c:pt idx="10">
                <c:v>1856.1814076470978</c:v>
              </c:pt>
              <c:pt idx="11">
                <c:v>1905.1879883740248</c:v>
              </c:pt>
              <c:pt idx="12">
                <c:v>1916.8685773296133</c:v>
              </c:pt>
              <c:pt idx="13">
                <c:v>1995.0596084653191</c:v>
              </c:pt>
              <c:pt idx="17">
                <c:v>2227.0753844936708</c:v>
              </c:pt>
              <c:pt idx="18">
                <c:v>2526.3998452119481</c:v>
              </c:pt>
              <c:pt idx="19">
                <c:v>2739.2164542431606</c:v>
              </c:pt>
              <c:pt idx="20">
                <c:v>2829.8424448636797</c:v>
              </c:pt>
              <c:pt idx="21">
                <c:v>2814.0436381087907</c:v>
              </c:pt>
              <c:pt idx="22">
                <c:v>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C-4AC4-B58E-8E9E15834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89693520"/>
        <c:axId val="-1289698960"/>
      </c:lineChart>
      <c:catAx>
        <c:axId val="-128969352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8969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89698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89693520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" r="0.750000000000006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16"/>
              <c:pt idx="0">
                <c:v>Base 2009= 100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</c:strLit>
          </c:cat>
          <c:val>
            <c:numLit>
              <c:formatCode>General</c:formatCode>
              <c:ptCount val="116"/>
              <c:pt idx="0">
                <c:v>0</c:v>
              </c:pt>
              <c:pt idx="1">
                <c:v>138.41085374649811</c:v>
              </c:pt>
              <c:pt idx="2">
                <c:v>138.81985581178827</c:v>
              </c:pt>
              <c:pt idx="3">
                <c:v>135.90770708206045</c:v>
              </c:pt>
              <c:pt idx="4">
                <c:v>133.64361018457987</c:v>
              </c:pt>
              <c:pt idx="5">
                <c:v>136.1939343462478</c:v>
              </c:pt>
              <c:pt idx="6">
                <c:v>137.73095216951069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0B-4B3B-979B-9A1E4FB57996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16"/>
              <c:pt idx="0">
                <c:v>Base 2009= 100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</c:strLit>
          </c:cat>
          <c:val>
            <c:numLit>
              <c:formatCode>General</c:formatCode>
              <c:ptCount val="116"/>
              <c:pt idx="0">
                <c:v>0</c:v>
              </c:pt>
              <c:pt idx="1">
                <c:v>138.41085374649811</c:v>
              </c:pt>
              <c:pt idx="2">
                <c:v>138.83373918570697</c:v>
              </c:pt>
              <c:pt idx="3">
                <c:v>133.89921880005954</c:v>
              </c:pt>
              <c:pt idx="4">
                <c:v>131.4057699227948</c:v>
              </c:pt>
              <c:pt idx="5">
                <c:v>133.37986984663925</c:v>
              </c:pt>
              <c:pt idx="6">
                <c:v>135.2804938475486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E0B-4B3B-979B-9A1E4FB57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9196640"/>
        <c:axId val="-1479202080"/>
      </c:lineChart>
      <c:catAx>
        <c:axId val="-147919664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92020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-1479202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9196640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22" r="0.75000000000000622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2798.8099289596089</c:v>
              </c:pt>
              <c:pt idx="2">
                <c:v>3116.4226305062912</c:v>
              </c:pt>
              <c:pt idx="3">
                <c:v>3492.3798184189732</c:v>
              </c:pt>
              <c:pt idx="4">
                <c:v>3957.3870522552302</c:v>
              </c:pt>
              <c:pt idx="5">
                <c:v>4435.5613659030141</c:v>
              </c:pt>
              <c:pt idx="6">
                <c:v>4718.7718116735814</c:v>
              </c:pt>
              <c:pt idx="7">
                <c:v>4585.7416313988533</c:v>
              </c:pt>
              <c:pt idx="8">
                <c:v>4343.3839511143588</c:v>
              </c:pt>
              <c:pt idx="9">
                <c:v>3816.1617538222472</c:v>
              </c:pt>
              <c:pt idx="10">
                <c:v>3805.9184115570952</c:v>
              </c:pt>
              <c:pt idx="11">
                <c:v>4057.9941991312862</c:v>
              </c:pt>
              <c:pt idx="12">
                <c:v>4284.2764035438113</c:v>
              </c:pt>
              <c:pt idx="13">
                <c:v>4616.156970015586</c:v>
              </c:pt>
              <c:pt idx="17">
                <c:v>5272.3753628118384</c:v>
              </c:pt>
              <c:pt idx="18">
                <c:v>6124.7049994323534</c:v>
              </c:pt>
              <c:pt idx="19">
                <c:v>6823.3881875197121</c:v>
              </c:pt>
              <c:pt idx="20">
                <c:v>7292.1591600028241</c:v>
              </c:pt>
              <c:pt idx="21">
                <c:v>7552.8931246840539</c:v>
              </c:pt>
              <c:pt idx="22">
                <c:v>8026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61-464D-BE17-771A4FF27198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2524.4970329095572</c:v>
              </c:pt>
              <c:pt idx="2">
                <c:v>2588.4896247906263</c:v>
              </c:pt>
              <c:pt idx="3">
                <c:v>2616.1831623362982</c:v>
              </c:pt>
              <c:pt idx="4">
                <c:v>2798.1878817725988</c:v>
              </c:pt>
              <c:pt idx="5">
                <c:v>2960.5695809815729</c:v>
              </c:pt>
              <c:pt idx="6">
                <c:v>2946.401213668702</c:v>
              </c:pt>
              <c:pt idx="7">
                <c:v>2667.9540300745739</c:v>
              </c:pt>
              <c:pt idx="8">
                <c:v>2362.9843260964772</c:v>
              </c:pt>
              <c:pt idx="9">
                <c:v>1945.6075878540901</c:v>
              </c:pt>
              <c:pt idx="10">
                <c:v>1856.1814076470978</c:v>
              </c:pt>
              <c:pt idx="11">
                <c:v>1905.1879883740248</c:v>
              </c:pt>
              <c:pt idx="12">
                <c:v>1916.8685773296133</c:v>
              </c:pt>
              <c:pt idx="13">
                <c:v>1995.0596084653191</c:v>
              </c:pt>
              <c:pt idx="17">
                <c:v>2227.0753844936708</c:v>
              </c:pt>
              <c:pt idx="18">
                <c:v>2526.3998452119481</c:v>
              </c:pt>
              <c:pt idx="19">
                <c:v>2739.2164542431606</c:v>
              </c:pt>
              <c:pt idx="20">
                <c:v>2829.8424448636797</c:v>
              </c:pt>
              <c:pt idx="21">
                <c:v>2814.0436381087907</c:v>
              </c:pt>
              <c:pt idx="22">
                <c:v>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61-464D-BE17-771A4FF27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764976"/>
        <c:axId val="-1293894384"/>
      </c:lineChart>
      <c:catAx>
        <c:axId val="-147876497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389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93894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8764976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22" r="0.75000000000000622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21"/>
              <c:pt idx="0">
                <c:v>Base 2009= 100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(*) PIB: Producto Interior Bruto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</c:strLit>
          </c:cat>
          <c:val>
            <c:numLit>
              <c:formatCode>General</c:formatCode>
              <c:ptCount val="121"/>
              <c:pt idx="0">
                <c:v>0</c:v>
              </c:pt>
              <c:pt idx="1">
                <c:v>138.41085374649811</c:v>
              </c:pt>
              <c:pt idx="2">
                <c:v>138.81985581178827</c:v>
              </c:pt>
              <c:pt idx="3">
                <c:v>135.90770708206045</c:v>
              </c:pt>
              <c:pt idx="4">
                <c:v>133.64361018457987</c:v>
              </c:pt>
              <c:pt idx="5">
                <c:v>136.1939343462478</c:v>
              </c:pt>
              <c:pt idx="6">
                <c:v>137.73095216951069</c:v>
              </c:pt>
              <c:pt idx="7">
                <c:v>139.83032804001812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11C-4F55-B61E-CC972B900C9B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1"/>
              <c:pt idx="0">
                <c:v>Base 2009= 100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(*) PIB: Producto Interior Bruto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</c:strLit>
          </c:cat>
          <c:val>
            <c:numLit>
              <c:formatCode>General</c:formatCode>
              <c:ptCount val="121"/>
              <c:pt idx="0">
                <c:v>0</c:v>
              </c:pt>
              <c:pt idx="1">
                <c:v>138.41085374649811</c:v>
              </c:pt>
              <c:pt idx="2">
                <c:v>138.83373918570697</c:v>
              </c:pt>
              <c:pt idx="3">
                <c:v>133.89921880005954</c:v>
              </c:pt>
              <c:pt idx="4">
                <c:v>131.4057699227948</c:v>
              </c:pt>
              <c:pt idx="5">
                <c:v>133.37986984663925</c:v>
              </c:pt>
              <c:pt idx="6">
                <c:v>135.2804938475486</c:v>
              </c:pt>
              <c:pt idx="7">
                <c:v>136.60447848335102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11C-4F55-B61E-CC972B900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3892752"/>
        <c:axId val="-1293901456"/>
      </c:lineChart>
      <c:catAx>
        <c:axId val="-129389275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390145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-129390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3892752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22" r="0.75000000000000622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2798.8099289596089</c:v>
              </c:pt>
              <c:pt idx="2">
                <c:v>3116.4226305062912</c:v>
              </c:pt>
              <c:pt idx="3">
                <c:v>3492.3798184189732</c:v>
              </c:pt>
              <c:pt idx="4">
                <c:v>3957.3870522552302</c:v>
              </c:pt>
              <c:pt idx="5">
                <c:v>4435.5613659030141</c:v>
              </c:pt>
              <c:pt idx="6">
                <c:v>4718.7718116735814</c:v>
              </c:pt>
              <c:pt idx="7">
                <c:v>4585.7416313988533</c:v>
              </c:pt>
              <c:pt idx="8">
                <c:v>4343.3839511143588</c:v>
              </c:pt>
              <c:pt idx="9">
                <c:v>3816.1617538222472</c:v>
              </c:pt>
              <c:pt idx="10">
                <c:v>3805.9184115570952</c:v>
              </c:pt>
              <c:pt idx="11">
                <c:v>4057.9941991312862</c:v>
              </c:pt>
              <c:pt idx="12">
                <c:v>4284.2764035438113</c:v>
              </c:pt>
              <c:pt idx="13">
                <c:v>4616.156970015586</c:v>
              </c:pt>
              <c:pt idx="17">
                <c:v>5272.3753628118384</c:v>
              </c:pt>
              <c:pt idx="18">
                <c:v>6124.7049994323534</c:v>
              </c:pt>
              <c:pt idx="19">
                <c:v>6823.3881875197121</c:v>
              </c:pt>
              <c:pt idx="20">
                <c:v>7292.1591600028241</c:v>
              </c:pt>
              <c:pt idx="21">
                <c:v>7552.8931246840539</c:v>
              </c:pt>
              <c:pt idx="22">
                <c:v>8026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12-496B-B696-8A3BC8FC4B4F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2524.4970329095572</c:v>
              </c:pt>
              <c:pt idx="2">
                <c:v>2588.4896247906263</c:v>
              </c:pt>
              <c:pt idx="3">
                <c:v>2616.1831623362982</c:v>
              </c:pt>
              <c:pt idx="4">
                <c:v>2798.1878817725988</c:v>
              </c:pt>
              <c:pt idx="5">
                <c:v>2960.5695809815729</c:v>
              </c:pt>
              <c:pt idx="6">
                <c:v>2946.401213668702</c:v>
              </c:pt>
              <c:pt idx="7">
                <c:v>2667.9540300745739</c:v>
              </c:pt>
              <c:pt idx="8">
                <c:v>2362.9843260964772</c:v>
              </c:pt>
              <c:pt idx="9">
                <c:v>1945.6075878540901</c:v>
              </c:pt>
              <c:pt idx="10">
                <c:v>1856.1814076470978</c:v>
              </c:pt>
              <c:pt idx="11">
                <c:v>1905.1879883740248</c:v>
              </c:pt>
              <c:pt idx="12">
                <c:v>1916.8685773296133</c:v>
              </c:pt>
              <c:pt idx="13">
                <c:v>1995.0596084653191</c:v>
              </c:pt>
              <c:pt idx="17">
                <c:v>2227.0753844936708</c:v>
              </c:pt>
              <c:pt idx="18">
                <c:v>2526.3998452119481</c:v>
              </c:pt>
              <c:pt idx="19">
                <c:v>2739.2164542431606</c:v>
              </c:pt>
              <c:pt idx="20">
                <c:v>2829.8424448636797</c:v>
              </c:pt>
              <c:pt idx="21">
                <c:v>2814.0436381087907</c:v>
              </c:pt>
              <c:pt idx="22">
                <c:v>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12-496B-B696-8A3BC8FC4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3900912"/>
        <c:axId val="-1293896016"/>
      </c:lineChart>
      <c:catAx>
        <c:axId val="-129390091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389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93896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3900912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22" r="0.75000000000000622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16"/>
              <c:pt idx="0">
                <c:v>Base 2009= 100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</c:strLit>
          </c:cat>
          <c:val>
            <c:numLit>
              <c:formatCode>General</c:formatCode>
              <c:ptCount val="116"/>
              <c:pt idx="0">
                <c:v>0</c:v>
              </c:pt>
              <c:pt idx="1">
                <c:v>138.41085374649811</c:v>
              </c:pt>
              <c:pt idx="2">
                <c:v>138.81985581178827</c:v>
              </c:pt>
              <c:pt idx="3">
                <c:v>135.90770708206045</c:v>
              </c:pt>
              <c:pt idx="4">
                <c:v>133.64361018457987</c:v>
              </c:pt>
              <c:pt idx="5">
                <c:v>136.1939343462478</c:v>
              </c:pt>
              <c:pt idx="6">
                <c:v>137.73095216951069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F1-40F5-B8BF-F4EC214D81B0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16"/>
              <c:pt idx="0">
                <c:v>Base 2009= 100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</c:strLit>
          </c:cat>
          <c:val>
            <c:numLit>
              <c:formatCode>General</c:formatCode>
              <c:ptCount val="116"/>
              <c:pt idx="0">
                <c:v>0</c:v>
              </c:pt>
              <c:pt idx="1">
                <c:v>138.41085374649811</c:v>
              </c:pt>
              <c:pt idx="2">
                <c:v>138.83373918570697</c:v>
              </c:pt>
              <c:pt idx="3">
                <c:v>133.89921880005954</c:v>
              </c:pt>
              <c:pt idx="4">
                <c:v>131.4057699227948</c:v>
              </c:pt>
              <c:pt idx="5">
                <c:v>133.37986984663925</c:v>
              </c:pt>
              <c:pt idx="6">
                <c:v>135.2804938475486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F1-40F5-B8BF-F4EC214D8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3895472"/>
        <c:axId val="-1293899280"/>
      </c:lineChart>
      <c:catAx>
        <c:axId val="-129389547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38992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-1293899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3895472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44" r="0.75000000000000644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2798.8099289596089</c:v>
              </c:pt>
              <c:pt idx="2">
                <c:v>3116.4226305062912</c:v>
              </c:pt>
              <c:pt idx="3">
                <c:v>3492.3798184189732</c:v>
              </c:pt>
              <c:pt idx="4">
                <c:v>3957.3870522552311</c:v>
              </c:pt>
              <c:pt idx="5">
                <c:v>4435.5613659030141</c:v>
              </c:pt>
              <c:pt idx="6">
                <c:v>4718.7718116735814</c:v>
              </c:pt>
              <c:pt idx="7">
                <c:v>4585.7416313988533</c:v>
              </c:pt>
              <c:pt idx="8">
                <c:v>4343.3839511143588</c:v>
              </c:pt>
              <c:pt idx="9">
                <c:v>3816.1617538222472</c:v>
              </c:pt>
              <c:pt idx="10">
                <c:v>3805.9184115570952</c:v>
              </c:pt>
              <c:pt idx="11">
                <c:v>4057.9941991312862</c:v>
              </c:pt>
              <c:pt idx="12">
                <c:v>4284.2764035438113</c:v>
              </c:pt>
              <c:pt idx="13">
                <c:v>4616.1569700155896</c:v>
              </c:pt>
              <c:pt idx="17">
                <c:v>5272.3753628118384</c:v>
              </c:pt>
              <c:pt idx="18">
                <c:v>6124.7049994323534</c:v>
              </c:pt>
              <c:pt idx="19">
                <c:v>6823.3881875197121</c:v>
              </c:pt>
              <c:pt idx="20">
                <c:v>7292.159160002826</c:v>
              </c:pt>
              <c:pt idx="21">
                <c:v>7552.8931246840557</c:v>
              </c:pt>
              <c:pt idx="22">
                <c:v>8026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D9-49EA-91AD-7B253F859483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2524.4970329095586</c:v>
              </c:pt>
              <c:pt idx="2">
                <c:v>2588.4896247906254</c:v>
              </c:pt>
              <c:pt idx="3">
                <c:v>2616.1831623362996</c:v>
              </c:pt>
              <c:pt idx="4">
                <c:v>2798.1878817725988</c:v>
              </c:pt>
              <c:pt idx="5">
                <c:v>2960.5695809815729</c:v>
              </c:pt>
              <c:pt idx="6">
                <c:v>2946.401213668702</c:v>
              </c:pt>
              <c:pt idx="7">
                <c:v>2667.9540300745757</c:v>
              </c:pt>
              <c:pt idx="8">
                <c:v>2362.9843260964772</c:v>
              </c:pt>
              <c:pt idx="9">
                <c:v>1945.6075878540901</c:v>
              </c:pt>
              <c:pt idx="10">
                <c:v>1856.1814076470978</c:v>
              </c:pt>
              <c:pt idx="11">
                <c:v>1905.1879883740248</c:v>
              </c:pt>
              <c:pt idx="12">
                <c:v>1916.8685773296133</c:v>
              </c:pt>
              <c:pt idx="13">
                <c:v>1995.0596084653191</c:v>
              </c:pt>
              <c:pt idx="17">
                <c:v>2227.0753844936708</c:v>
              </c:pt>
              <c:pt idx="18">
                <c:v>2526.3998452119481</c:v>
              </c:pt>
              <c:pt idx="19">
                <c:v>2739.2164542431606</c:v>
              </c:pt>
              <c:pt idx="20">
                <c:v>2829.8424448636797</c:v>
              </c:pt>
              <c:pt idx="21">
                <c:v>2814.0436381087907</c:v>
              </c:pt>
              <c:pt idx="22">
                <c:v>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D9-49EA-91AD-7B253F859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3893840"/>
        <c:axId val="-1293894928"/>
      </c:lineChart>
      <c:catAx>
        <c:axId val="-129389384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389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93894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3893840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44" r="0.75000000000000644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Coste Salarial (euros)</a:t>
            </a:r>
          </a:p>
        </c:rich>
      </c:tx>
      <c:layout>
        <c:manualLayout>
          <c:xMode val="edge"/>
          <c:yMode val="edge"/>
          <c:x val="0.33430829584051747"/>
          <c:y val="7.655073680053352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6502463054187194E-2"/>
          <c:y val="0.19424505921448595"/>
          <c:w val="0.87937950934084963"/>
          <c:h val="0.5323753474767392"/>
        </c:manualLayout>
      </c:layout>
      <c:lineChart>
        <c:grouping val="standard"/>
        <c:varyColors val="0"/>
        <c:ser>
          <c:idx val="0"/>
          <c:order val="0"/>
          <c:tx>
            <c:v>Servicios</c:v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'10.1.4'!$A$8:$A$20</c:f>
              <c:strCache>
                <c:ptCount val="13"/>
                <c:pt idx="0">
                  <c:v> 2011</c:v>
                </c:pt>
                <c:pt idx="1">
                  <c:v> 2012</c:v>
                </c:pt>
                <c:pt idx="2">
                  <c:v> 2013</c:v>
                </c:pt>
                <c:pt idx="3">
                  <c:v> 2014 </c:v>
                </c:pt>
                <c:pt idx="4">
                  <c:v> 2015 </c:v>
                </c:pt>
                <c:pt idx="5">
                  <c:v> 2016 </c:v>
                </c:pt>
                <c:pt idx="6">
                  <c:v> 2017</c:v>
                </c:pt>
                <c:pt idx="7">
                  <c:v> 2018  </c:v>
                </c:pt>
                <c:pt idx="8">
                  <c:v> 2019</c:v>
                </c:pt>
                <c:pt idx="9">
                  <c:v> 2020</c:v>
                </c:pt>
                <c:pt idx="10">
                  <c:v> 2021 </c:v>
                </c:pt>
                <c:pt idx="11">
                  <c:v> 2022 </c:v>
                </c:pt>
                <c:pt idx="12">
                  <c:v> 2023 (P)</c:v>
                </c:pt>
              </c:strCache>
            </c:strRef>
          </c:cat>
          <c:val>
            <c:numRef>
              <c:f>'10.1.4'!$F$8:$F$20</c:f>
              <c:numCache>
                <c:formatCode>#,##0.0__;\–#,##0.0__;0.0__;@__</c:formatCode>
                <c:ptCount val="13"/>
                <c:pt idx="0">
                  <c:v>1848.135</c:v>
                </c:pt>
                <c:pt idx="1">
                  <c:v>1827.48</c:v>
                </c:pt>
                <c:pt idx="2">
                  <c:v>1820.0025000000001</c:v>
                </c:pt>
                <c:pt idx="3">
                  <c:v>1811.7975000000001</c:v>
                </c:pt>
                <c:pt idx="4">
                  <c:v>1837.24</c:v>
                </c:pt>
                <c:pt idx="5">
                  <c:v>1832.0525</c:v>
                </c:pt>
                <c:pt idx="6">
                  <c:v>1834.2525000000001</c:v>
                </c:pt>
                <c:pt idx="7">
                  <c:v>1855.9575</c:v>
                </c:pt>
                <c:pt idx="8">
                  <c:v>1894.81</c:v>
                </c:pt>
                <c:pt idx="9">
                  <c:v>1846.7275000000002</c:v>
                </c:pt>
                <c:pt idx="10">
                  <c:v>1973.5124999999998</c:v>
                </c:pt>
                <c:pt idx="11">
                  <c:v>2067.4749999999999</c:v>
                </c:pt>
                <c:pt idx="12">
                  <c:v>2126.4333333333329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1A-47D9-8AFB-B48F9A83F102}"/>
            </c:ext>
          </c:extLst>
        </c:ser>
        <c:ser>
          <c:idx val="1"/>
          <c:order val="1"/>
          <c:tx>
            <c:v>Construcción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'10.1.4'!$A$8:$A$20</c:f>
              <c:strCache>
                <c:ptCount val="13"/>
                <c:pt idx="0">
                  <c:v> 2011</c:v>
                </c:pt>
                <c:pt idx="1">
                  <c:v> 2012</c:v>
                </c:pt>
                <c:pt idx="2">
                  <c:v> 2013</c:v>
                </c:pt>
                <c:pt idx="3">
                  <c:v> 2014 </c:v>
                </c:pt>
                <c:pt idx="4">
                  <c:v> 2015 </c:v>
                </c:pt>
                <c:pt idx="5">
                  <c:v> 2016 </c:v>
                </c:pt>
                <c:pt idx="6">
                  <c:v> 2017</c:v>
                </c:pt>
                <c:pt idx="7">
                  <c:v> 2018  </c:v>
                </c:pt>
                <c:pt idx="8">
                  <c:v> 2019</c:v>
                </c:pt>
                <c:pt idx="9">
                  <c:v> 2020</c:v>
                </c:pt>
                <c:pt idx="10">
                  <c:v> 2021 </c:v>
                </c:pt>
                <c:pt idx="11">
                  <c:v> 2022 </c:v>
                </c:pt>
                <c:pt idx="12">
                  <c:v> 2023 (P)</c:v>
                </c:pt>
              </c:strCache>
            </c:strRef>
          </c:cat>
          <c:val>
            <c:numRef>
              <c:f>'10.1.4'!$E$8:$E$20</c:f>
              <c:numCache>
                <c:formatCode>#,##0.0__;\–#,##0.0__;0.0__;@__</c:formatCode>
                <c:ptCount val="13"/>
                <c:pt idx="0">
                  <c:v>1849.53</c:v>
                </c:pt>
                <c:pt idx="1">
                  <c:v>1872.7925</c:v>
                </c:pt>
                <c:pt idx="2">
                  <c:v>1882.9450000000002</c:v>
                </c:pt>
                <c:pt idx="3">
                  <c:v>1895.4475</c:v>
                </c:pt>
                <c:pt idx="4">
                  <c:v>1882.2325000000001</c:v>
                </c:pt>
                <c:pt idx="5">
                  <c:v>1854.7350000000001</c:v>
                </c:pt>
                <c:pt idx="6">
                  <c:v>1843.0375000000001</c:v>
                </c:pt>
                <c:pt idx="7">
                  <c:v>1869.5475000000001</c:v>
                </c:pt>
                <c:pt idx="8">
                  <c:v>1901.2849999999999</c:v>
                </c:pt>
                <c:pt idx="9">
                  <c:v>1885.3575000000001</c:v>
                </c:pt>
                <c:pt idx="10">
                  <c:v>1935.0800000000002</c:v>
                </c:pt>
                <c:pt idx="11">
                  <c:v>2034.4499999999998</c:v>
                </c:pt>
                <c:pt idx="12">
                  <c:v>2028.4800000000002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A-47D9-8AFB-B48F9A83F102}"/>
            </c:ext>
          </c:extLst>
        </c:ser>
        <c:ser>
          <c:idx val="2"/>
          <c:order val="2"/>
          <c:tx>
            <c:v>Industria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'10.1.4'!$A$8:$A$20</c:f>
              <c:strCache>
                <c:ptCount val="13"/>
                <c:pt idx="0">
                  <c:v> 2011</c:v>
                </c:pt>
                <c:pt idx="1">
                  <c:v> 2012</c:v>
                </c:pt>
                <c:pt idx="2">
                  <c:v> 2013</c:v>
                </c:pt>
                <c:pt idx="3">
                  <c:v> 2014 </c:v>
                </c:pt>
                <c:pt idx="4">
                  <c:v> 2015 </c:v>
                </c:pt>
                <c:pt idx="5">
                  <c:v> 2016 </c:v>
                </c:pt>
                <c:pt idx="6">
                  <c:v> 2017</c:v>
                </c:pt>
                <c:pt idx="7">
                  <c:v> 2018  </c:v>
                </c:pt>
                <c:pt idx="8">
                  <c:v> 2019</c:v>
                </c:pt>
                <c:pt idx="9">
                  <c:v> 2020</c:v>
                </c:pt>
                <c:pt idx="10">
                  <c:v> 2021 </c:v>
                </c:pt>
                <c:pt idx="11">
                  <c:v> 2022 </c:v>
                </c:pt>
                <c:pt idx="12">
                  <c:v> 2023 (P)</c:v>
                </c:pt>
              </c:strCache>
            </c:strRef>
          </c:cat>
          <c:val>
            <c:numRef>
              <c:f>'10.1.4'!$D$8:$D$20</c:f>
              <c:numCache>
                <c:formatCode>#,##0.0__;\–#,##0.0__;0.0__;@__</c:formatCode>
                <c:ptCount val="13"/>
                <c:pt idx="0">
                  <c:v>2147.29</c:v>
                </c:pt>
                <c:pt idx="1">
                  <c:v>2172.1475</c:v>
                </c:pt>
                <c:pt idx="2">
                  <c:v>2214.0100000000002</c:v>
                </c:pt>
                <c:pt idx="3">
                  <c:v>2247.6350000000002</c:v>
                </c:pt>
                <c:pt idx="4">
                  <c:v>2257.0299999999997</c:v>
                </c:pt>
                <c:pt idx="5">
                  <c:v>2266.0324999999998</c:v>
                </c:pt>
                <c:pt idx="6">
                  <c:v>2279.38</c:v>
                </c:pt>
                <c:pt idx="7">
                  <c:v>2289.2775000000001</c:v>
                </c:pt>
                <c:pt idx="8">
                  <c:v>2315.1725000000001</c:v>
                </c:pt>
                <c:pt idx="9">
                  <c:v>2231.7325000000001</c:v>
                </c:pt>
                <c:pt idx="10">
                  <c:v>2334.6849999999999</c:v>
                </c:pt>
                <c:pt idx="11">
                  <c:v>2426.5750000000003</c:v>
                </c:pt>
                <c:pt idx="12">
                  <c:v>2483.36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1A-47D9-8AFB-B48F9A83F102}"/>
            </c:ext>
          </c:extLst>
        </c:ser>
        <c:ser>
          <c:idx val="3"/>
          <c:order val="3"/>
          <c:tx>
            <c:v>Total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'10.1.4'!$A$8:$A$20</c:f>
              <c:strCache>
                <c:ptCount val="13"/>
                <c:pt idx="0">
                  <c:v> 2011</c:v>
                </c:pt>
                <c:pt idx="1">
                  <c:v> 2012</c:v>
                </c:pt>
                <c:pt idx="2">
                  <c:v> 2013</c:v>
                </c:pt>
                <c:pt idx="3">
                  <c:v> 2014 </c:v>
                </c:pt>
                <c:pt idx="4">
                  <c:v> 2015 </c:v>
                </c:pt>
                <c:pt idx="5">
                  <c:v> 2016 </c:v>
                </c:pt>
                <c:pt idx="6">
                  <c:v> 2017</c:v>
                </c:pt>
                <c:pt idx="7">
                  <c:v> 2018  </c:v>
                </c:pt>
                <c:pt idx="8">
                  <c:v> 2019</c:v>
                </c:pt>
                <c:pt idx="9">
                  <c:v> 2020</c:v>
                </c:pt>
                <c:pt idx="10">
                  <c:v> 2021 </c:v>
                </c:pt>
                <c:pt idx="11">
                  <c:v> 2022 </c:v>
                </c:pt>
                <c:pt idx="12">
                  <c:v> 2023 (P)</c:v>
                </c:pt>
              </c:strCache>
            </c:strRef>
          </c:cat>
          <c:val>
            <c:numRef>
              <c:f>'10.1.4'!$C$8:$C$20</c:f>
              <c:numCache>
                <c:formatCode>#,##0.0__;\–#,##0.0__;0.0__;@__</c:formatCode>
                <c:ptCount val="13"/>
                <c:pt idx="0">
                  <c:v>1894.8425</c:v>
                </c:pt>
                <c:pt idx="1">
                  <c:v>1883.5400000000002</c:v>
                </c:pt>
                <c:pt idx="2">
                  <c:v>1883.7600000000002</c:v>
                </c:pt>
                <c:pt idx="3">
                  <c:v>1881.91</c:v>
                </c:pt>
                <c:pt idx="4">
                  <c:v>1902.365</c:v>
                </c:pt>
                <c:pt idx="5">
                  <c:v>1897.5025000000001</c:v>
                </c:pt>
                <c:pt idx="6">
                  <c:v>1900.1000000000001</c:v>
                </c:pt>
                <c:pt idx="7">
                  <c:v>1919.42</c:v>
                </c:pt>
                <c:pt idx="8">
                  <c:v>1955.1875</c:v>
                </c:pt>
                <c:pt idx="9">
                  <c:v>1903.575</c:v>
                </c:pt>
                <c:pt idx="10">
                  <c:v>2022.5874999999999</c:v>
                </c:pt>
                <c:pt idx="11">
                  <c:v>2115.1350000000002</c:v>
                </c:pt>
                <c:pt idx="12">
                  <c:v>2169.02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1A-47D9-8AFB-B48F9A83F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062912"/>
        <c:axId val="226640448"/>
      </c:lineChart>
      <c:catAx>
        <c:axId val="22506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664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640448"/>
        <c:scaling>
          <c:orientation val="minMax"/>
          <c:max val="3500"/>
          <c:min val="1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50629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01844377802839"/>
          <c:y val="0.9160692458569033"/>
          <c:w val="0.67980295566502935"/>
          <c:h val="5.99521787699030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'17.1.2.5'!#REF!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'17.1.2.5'!#REF!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145-44AF-9CEC-5E30A98B459D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'17.1.2.5'!#REF!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'17.1.2.5'!#REF!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145-44AF-9CEC-5E30A98B4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7803888"/>
        <c:axId val="-2097803344"/>
      </c:lineChart>
      <c:catAx>
        <c:axId val="-209780388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780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9780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7803888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22" r="0.75000000000000622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Índice de Precios Industriales
(Medias anuales)</a:t>
            </a:r>
          </a:p>
        </c:rich>
      </c:tx>
      <c:layout>
        <c:manualLayout>
          <c:xMode val="edge"/>
          <c:yMode val="edge"/>
          <c:x val="0.35297798992309731"/>
          <c:y val="2.673801445872081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4.0000000000000022E-2"/>
          <c:y val="0.15040353786622684"/>
          <c:w val="0.92399732328076567"/>
          <c:h val="0.55013245234892905"/>
        </c:manualLayout>
      </c:layout>
      <c:lineChart>
        <c:grouping val="standard"/>
        <c:varyColors val="0"/>
        <c:ser>
          <c:idx val="0"/>
          <c:order val="0"/>
          <c:tx>
            <c:strRef>
              <c:f>'10.1.6.2'!$B$6:$B$7</c:f>
              <c:strCache>
                <c:ptCount val="2"/>
                <c:pt idx="0">
                  <c:v>Índice General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'10.1.6.2'!$A$9:$A$18</c:f>
              <c:strCache>
                <c:ptCount val="10"/>
                <c:pt idx="0">
                  <c:v>   2014</c:v>
                </c:pt>
                <c:pt idx="1">
                  <c:v>   2015</c:v>
                </c:pt>
                <c:pt idx="2">
                  <c:v>   2016</c:v>
                </c:pt>
                <c:pt idx="3">
                  <c:v>   2017</c:v>
                </c:pt>
                <c:pt idx="4">
                  <c:v>   2018</c:v>
                </c:pt>
                <c:pt idx="5">
                  <c:v>   2019</c:v>
                </c:pt>
                <c:pt idx="6">
                  <c:v>   2020</c:v>
                </c:pt>
                <c:pt idx="7">
                  <c:v>   2021</c:v>
                </c:pt>
                <c:pt idx="8">
                  <c:v>   2022</c:v>
                </c:pt>
                <c:pt idx="9">
                  <c:v>   2023</c:v>
                </c:pt>
              </c:strCache>
            </c:strRef>
          </c:cat>
          <c:val>
            <c:numRef>
              <c:f>'10.1.6.2'!$B$9:$B$18</c:f>
              <c:numCache>
                <c:formatCode>#,##0.0__;\–#,##0.0__;0.0__;@__</c:formatCode>
                <c:ptCount val="10"/>
                <c:pt idx="0">
                  <c:v>102.11191666666666</c:v>
                </c:pt>
                <c:pt idx="1">
                  <c:v>99.999916666666664</c:v>
                </c:pt>
                <c:pt idx="2">
                  <c:v>96.868916666666678</c:v>
                </c:pt>
                <c:pt idx="3">
                  <c:v>101.09016666666668</c:v>
                </c:pt>
                <c:pt idx="4">
                  <c:v>104.10041666666667</c:v>
                </c:pt>
                <c:pt idx="5">
                  <c:v>103.64491666666667</c:v>
                </c:pt>
                <c:pt idx="6">
                  <c:v>99.202249999999992</c:v>
                </c:pt>
                <c:pt idx="7">
                  <c:v>116.35699999999999</c:v>
                </c:pt>
                <c:pt idx="8">
                  <c:v>157.72183333333331</c:v>
                </c:pt>
                <c:pt idx="9">
                  <c:v>150.28491666666665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9-4E03-9D77-FFAE8F0428A4}"/>
            </c:ext>
          </c:extLst>
        </c:ser>
        <c:ser>
          <c:idx val="1"/>
          <c:order val="1"/>
          <c:tx>
            <c:strRef>
              <c:f>'10.1.6.2'!$C$6:$C$7</c:f>
              <c:strCache>
                <c:ptCount val="2"/>
                <c:pt idx="0">
                  <c:v>Industria de la Alimentación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'10.1.6.2'!$A$9:$A$18</c:f>
              <c:strCache>
                <c:ptCount val="10"/>
                <c:pt idx="0">
                  <c:v>   2014</c:v>
                </c:pt>
                <c:pt idx="1">
                  <c:v>   2015</c:v>
                </c:pt>
                <c:pt idx="2">
                  <c:v>   2016</c:v>
                </c:pt>
                <c:pt idx="3">
                  <c:v>   2017</c:v>
                </c:pt>
                <c:pt idx="4">
                  <c:v>   2018</c:v>
                </c:pt>
                <c:pt idx="5">
                  <c:v>   2019</c:v>
                </c:pt>
                <c:pt idx="6">
                  <c:v>   2020</c:v>
                </c:pt>
                <c:pt idx="7">
                  <c:v>   2021</c:v>
                </c:pt>
                <c:pt idx="8">
                  <c:v>   2022</c:v>
                </c:pt>
                <c:pt idx="9">
                  <c:v>   2023</c:v>
                </c:pt>
              </c:strCache>
            </c:strRef>
          </c:cat>
          <c:val>
            <c:numRef>
              <c:f>'10.1.6.2'!$C$9:$C$18</c:f>
              <c:numCache>
                <c:formatCode>#,##0.0__;\–#,##0.0__;0.0__;@__</c:formatCode>
                <c:ptCount val="10"/>
                <c:pt idx="0">
                  <c:v>99.053166666666655</c:v>
                </c:pt>
                <c:pt idx="1">
                  <c:v>100</c:v>
                </c:pt>
                <c:pt idx="2">
                  <c:v>99.295749999999998</c:v>
                </c:pt>
                <c:pt idx="3">
                  <c:v>101.55691666666667</c:v>
                </c:pt>
                <c:pt idx="4">
                  <c:v>100.64708333333334</c:v>
                </c:pt>
                <c:pt idx="5">
                  <c:v>100.61166666666668</c:v>
                </c:pt>
                <c:pt idx="6">
                  <c:v>102.05941666666668</c:v>
                </c:pt>
                <c:pt idx="7">
                  <c:v>108.46033333333332</c:v>
                </c:pt>
                <c:pt idx="8">
                  <c:v>127.20783333333333</c:v>
                </c:pt>
                <c:pt idx="9">
                  <c:v>141.04741666666666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9-4E03-9D77-FFAE8F0428A4}"/>
            </c:ext>
          </c:extLst>
        </c:ser>
        <c:ser>
          <c:idx val="2"/>
          <c:order val="2"/>
          <c:tx>
            <c:strRef>
              <c:f>'10.1.6.2'!$D$6:$D$7</c:f>
              <c:strCache>
                <c:ptCount val="2"/>
                <c:pt idx="0">
                  <c:v> Fabricación de bebidas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'10.1.6.2'!$A$9:$A$18</c:f>
              <c:strCache>
                <c:ptCount val="10"/>
                <c:pt idx="0">
                  <c:v>   2014</c:v>
                </c:pt>
                <c:pt idx="1">
                  <c:v>   2015</c:v>
                </c:pt>
                <c:pt idx="2">
                  <c:v>   2016</c:v>
                </c:pt>
                <c:pt idx="3">
                  <c:v>   2017</c:v>
                </c:pt>
                <c:pt idx="4">
                  <c:v>   2018</c:v>
                </c:pt>
                <c:pt idx="5">
                  <c:v>   2019</c:v>
                </c:pt>
                <c:pt idx="6">
                  <c:v>   2020</c:v>
                </c:pt>
                <c:pt idx="7">
                  <c:v>   2021</c:v>
                </c:pt>
                <c:pt idx="8">
                  <c:v>   2022</c:v>
                </c:pt>
                <c:pt idx="9">
                  <c:v>   2023</c:v>
                </c:pt>
              </c:strCache>
            </c:strRef>
          </c:cat>
          <c:val>
            <c:numRef>
              <c:f>'10.1.6.2'!$D$9:$D$18</c:f>
              <c:numCache>
                <c:formatCode>#,##0.0__;\–#,##0.0__;0.0__;@__</c:formatCode>
                <c:ptCount val="10"/>
                <c:pt idx="0">
                  <c:v>99.281249999999986</c:v>
                </c:pt>
                <c:pt idx="1">
                  <c:v>100</c:v>
                </c:pt>
                <c:pt idx="2">
                  <c:v>100.58066666666667</c:v>
                </c:pt>
                <c:pt idx="3">
                  <c:v>101.98208333333331</c:v>
                </c:pt>
                <c:pt idx="4">
                  <c:v>105.28149999999998</c:v>
                </c:pt>
                <c:pt idx="5">
                  <c:v>105.88933333333331</c:v>
                </c:pt>
                <c:pt idx="6">
                  <c:v>106.47641666666668</c:v>
                </c:pt>
                <c:pt idx="7">
                  <c:v>106.30941666666668</c:v>
                </c:pt>
                <c:pt idx="8">
                  <c:v>111.63574999999999</c:v>
                </c:pt>
                <c:pt idx="9">
                  <c:v>123.43341666666664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9-4E03-9D77-FFAE8F0428A4}"/>
            </c:ext>
          </c:extLst>
        </c:ser>
        <c:ser>
          <c:idx val="3"/>
          <c:order val="3"/>
          <c:tx>
            <c:strRef>
              <c:f>'10.1.6.2'!$E$6:$E$7</c:f>
              <c:strCache>
                <c:ptCount val="2"/>
                <c:pt idx="0">
                  <c:v>Industria del tabaco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'10.1.6.2'!$A$9:$A$18</c:f>
              <c:strCache>
                <c:ptCount val="10"/>
                <c:pt idx="0">
                  <c:v>   2014</c:v>
                </c:pt>
                <c:pt idx="1">
                  <c:v>   2015</c:v>
                </c:pt>
                <c:pt idx="2">
                  <c:v>   2016</c:v>
                </c:pt>
                <c:pt idx="3">
                  <c:v>   2017</c:v>
                </c:pt>
                <c:pt idx="4">
                  <c:v>   2018</c:v>
                </c:pt>
                <c:pt idx="5">
                  <c:v>   2019</c:v>
                </c:pt>
                <c:pt idx="6">
                  <c:v>   2020</c:v>
                </c:pt>
                <c:pt idx="7">
                  <c:v>   2021</c:v>
                </c:pt>
                <c:pt idx="8">
                  <c:v>   2022</c:v>
                </c:pt>
                <c:pt idx="9">
                  <c:v>   2023</c:v>
                </c:pt>
              </c:strCache>
            </c:strRef>
          </c:cat>
          <c:val>
            <c:numRef>
              <c:f>'10.1.6.2'!$E$9:$E$18</c:f>
              <c:numCache>
                <c:formatCode>#,##0.0__;\–#,##0.0__;0.0__;@__</c:formatCode>
                <c:ptCount val="10"/>
                <c:pt idx="0">
                  <c:v>97.706333333333319</c:v>
                </c:pt>
                <c:pt idx="1">
                  <c:v>100</c:v>
                </c:pt>
                <c:pt idx="2">
                  <c:v>100.44416666666667</c:v>
                </c:pt>
                <c:pt idx="3">
                  <c:v>103.33033333333331</c:v>
                </c:pt>
                <c:pt idx="4">
                  <c:v>105.04900000000002</c:v>
                </c:pt>
                <c:pt idx="5">
                  <c:v>106.08108333333332</c:v>
                </c:pt>
                <c:pt idx="6">
                  <c:v>107.75883333333333</c:v>
                </c:pt>
                <c:pt idx="7">
                  <c:v>108.51375</c:v>
                </c:pt>
                <c:pt idx="8">
                  <c:v>109.19016666666664</c:v>
                </c:pt>
                <c:pt idx="9">
                  <c:v>109.59883333333335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69-4E03-9D77-FFAE8F0428A4}"/>
            </c:ext>
          </c:extLst>
        </c:ser>
        <c:ser>
          <c:idx val="4"/>
          <c:order val="4"/>
          <c:tx>
            <c:strRef>
              <c:f>'10.1.6.2'!$F$6</c:f>
              <c:strCache>
                <c:ptCount val="1"/>
                <c:pt idx="0">
                  <c:v>Industria de la madera 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'10.1.6.2'!$A$9:$A$18</c:f>
              <c:strCache>
                <c:ptCount val="10"/>
                <c:pt idx="0">
                  <c:v>   2014</c:v>
                </c:pt>
                <c:pt idx="1">
                  <c:v>   2015</c:v>
                </c:pt>
                <c:pt idx="2">
                  <c:v>   2016</c:v>
                </c:pt>
                <c:pt idx="3">
                  <c:v>   2017</c:v>
                </c:pt>
                <c:pt idx="4">
                  <c:v>   2018</c:v>
                </c:pt>
                <c:pt idx="5">
                  <c:v>   2019</c:v>
                </c:pt>
                <c:pt idx="6">
                  <c:v>   2020</c:v>
                </c:pt>
                <c:pt idx="7">
                  <c:v>   2021</c:v>
                </c:pt>
                <c:pt idx="8">
                  <c:v>   2022</c:v>
                </c:pt>
                <c:pt idx="9">
                  <c:v>   2023</c:v>
                </c:pt>
              </c:strCache>
            </c:strRef>
          </c:cat>
          <c:val>
            <c:numRef>
              <c:f>'10.1.6.2'!$F$9:$F$18</c:f>
              <c:numCache>
                <c:formatCode>#,##0.0__;\–#,##0.0__;0.0__;@__</c:formatCode>
                <c:ptCount val="10"/>
                <c:pt idx="0">
                  <c:v>98.996916666666664</c:v>
                </c:pt>
                <c:pt idx="1">
                  <c:v>100</c:v>
                </c:pt>
                <c:pt idx="2">
                  <c:v>100.96708333333333</c:v>
                </c:pt>
                <c:pt idx="3">
                  <c:v>101.52966666666667</c:v>
                </c:pt>
                <c:pt idx="4">
                  <c:v>103.56675000000001</c:v>
                </c:pt>
                <c:pt idx="5">
                  <c:v>104.99058333333335</c:v>
                </c:pt>
                <c:pt idx="6">
                  <c:v>105.19866666666667</c:v>
                </c:pt>
                <c:pt idx="7">
                  <c:v>111.27366666666667</c:v>
                </c:pt>
                <c:pt idx="8">
                  <c:v>132.60408333333334</c:v>
                </c:pt>
                <c:pt idx="9">
                  <c:v>137.70325000000003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69-4E03-9D77-FFAE8F0428A4}"/>
            </c:ext>
          </c:extLst>
        </c:ser>
        <c:ser>
          <c:idx val="5"/>
          <c:order val="5"/>
          <c:tx>
            <c:strRef>
              <c:f>'10.1.6.2'!$G$6:$G$7</c:f>
              <c:strCache>
                <c:ptCount val="2"/>
                <c:pt idx="0">
                  <c:v>Industria del papel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'10.1.6.2'!$A$9:$A$18</c:f>
              <c:strCache>
                <c:ptCount val="10"/>
                <c:pt idx="0">
                  <c:v>   2014</c:v>
                </c:pt>
                <c:pt idx="1">
                  <c:v>   2015</c:v>
                </c:pt>
                <c:pt idx="2">
                  <c:v>   2016</c:v>
                </c:pt>
                <c:pt idx="3">
                  <c:v>   2017</c:v>
                </c:pt>
                <c:pt idx="4">
                  <c:v>   2018</c:v>
                </c:pt>
                <c:pt idx="5">
                  <c:v>   2019</c:v>
                </c:pt>
                <c:pt idx="6">
                  <c:v>   2020</c:v>
                </c:pt>
                <c:pt idx="7">
                  <c:v>   2021</c:v>
                </c:pt>
                <c:pt idx="8">
                  <c:v>   2022</c:v>
                </c:pt>
                <c:pt idx="9">
                  <c:v>   2023</c:v>
                </c:pt>
              </c:strCache>
            </c:strRef>
          </c:cat>
          <c:val>
            <c:numRef>
              <c:f>'10.1.6.2'!$G$9:$G$18</c:f>
              <c:numCache>
                <c:formatCode>#,##0.0__;\–#,##0.0__;0.0__;@__</c:formatCode>
                <c:ptCount val="10"/>
                <c:pt idx="0">
                  <c:v>98.62266666666666</c:v>
                </c:pt>
                <c:pt idx="1">
                  <c:v>100</c:v>
                </c:pt>
                <c:pt idx="2">
                  <c:v>99.346083333333354</c:v>
                </c:pt>
                <c:pt idx="3">
                  <c:v>101.61091666666665</c:v>
                </c:pt>
                <c:pt idx="4">
                  <c:v>105.49758333333331</c:v>
                </c:pt>
                <c:pt idx="5">
                  <c:v>105.47183333333334</c:v>
                </c:pt>
                <c:pt idx="6">
                  <c:v>103.46783333333333</c:v>
                </c:pt>
                <c:pt idx="7">
                  <c:v>112.0955</c:v>
                </c:pt>
                <c:pt idx="8">
                  <c:v>137.66091666666668</c:v>
                </c:pt>
                <c:pt idx="9">
                  <c:v>135.8830833333333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69-4E03-9D77-FFAE8F0428A4}"/>
            </c:ext>
          </c:extLst>
        </c:ser>
        <c:ser>
          <c:idx val="6"/>
          <c:order val="6"/>
          <c:tx>
            <c:strRef>
              <c:f>'10.1.6.2'!$H$6:$H$7</c:f>
              <c:strCache>
                <c:ptCount val="2"/>
                <c:pt idx="0">
                  <c:v>Fabricación de Muebles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'10.1.6.2'!$A$9:$A$18</c:f>
              <c:strCache>
                <c:ptCount val="10"/>
                <c:pt idx="0">
                  <c:v>   2014</c:v>
                </c:pt>
                <c:pt idx="1">
                  <c:v>   2015</c:v>
                </c:pt>
                <c:pt idx="2">
                  <c:v>   2016</c:v>
                </c:pt>
                <c:pt idx="3">
                  <c:v>   2017</c:v>
                </c:pt>
                <c:pt idx="4">
                  <c:v>   2018</c:v>
                </c:pt>
                <c:pt idx="5">
                  <c:v>   2019</c:v>
                </c:pt>
                <c:pt idx="6">
                  <c:v>   2020</c:v>
                </c:pt>
                <c:pt idx="7">
                  <c:v>   2021</c:v>
                </c:pt>
                <c:pt idx="8">
                  <c:v>   2022</c:v>
                </c:pt>
                <c:pt idx="9">
                  <c:v>   2023</c:v>
                </c:pt>
              </c:strCache>
            </c:strRef>
          </c:cat>
          <c:val>
            <c:numRef>
              <c:f>'10.1.6.2'!$H$9:$H$18</c:f>
              <c:numCache>
                <c:formatCode>#,##0.0__;\–#,##0.0__;0.0__;@__</c:formatCode>
                <c:ptCount val="10"/>
                <c:pt idx="0">
                  <c:v>99.458750000000009</c:v>
                </c:pt>
                <c:pt idx="1">
                  <c:v>100</c:v>
                </c:pt>
                <c:pt idx="2">
                  <c:v>101.015</c:v>
                </c:pt>
                <c:pt idx="3">
                  <c:v>101.88433333333334</c:v>
                </c:pt>
                <c:pt idx="4">
                  <c:v>102.88641666666666</c:v>
                </c:pt>
                <c:pt idx="5">
                  <c:v>104.07674999999999</c:v>
                </c:pt>
                <c:pt idx="6">
                  <c:v>105.03750000000002</c:v>
                </c:pt>
                <c:pt idx="7">
                  <c:v>108.35108333333335</c:v>
                </c:pt>
                <c:pt idx="8">
                  <c:v>116.75775000000003</c:v>
                </c:pt>
                <c:pt idx="9">
                  <c:v>120.85525000000001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69-4E03-9D77-FFAE8F042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89824"/>
        <c:axId val="226642176"/>
      </c:lineChart>
      <c:catAx>
        <c:axId val="46989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6642176"/>
        <c:crosses val="autoZero"/>
        <c:auto val="1"/>
        <c:lblAlgn val="ctr"/>
        <c:lblOffset val="100"/>
        <c:tickMarkSkip val="1"/>
        <c:noMultiLvlLbl val="0"/>
      </c:catAx>
      <c:valAx>
        <c:axId val="226642176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989824"/>
        <c:crosses val="autoZero"/>
        <c:crossBetween val="between"/>
        <c:majorUnit val="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276595744680848E-2"/>
          <c:y val="0.77361988500564871"/>
          <c:w val="0.91148936170212103"/>
          <c:h val="0.2174691842642630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los valores corrientes a precios básicos 
de los componentes de la Producción de la Rama Agraria 
(millones de euros)</a:t>
            </a:r>
          </a:p>
        </c:rich>
      </c:tx>
      <c:layout>
        <c:manualLayout>
          <c:xMode val="edge"/>
          <c:yMode val="edge"/>
          <c:x val="0.25411853529633827"/>
          <c:y val="2.741934948004928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7313150191537824E-2"/>
          <c:y val="0.26935483870967925"/>
          <c:w val="0.90621151454015481"/>
          <c:h val="0.60806451612903545"/>
        </c:manualLayout>
      </c:layout>
      <c:barChart>
        <c:barDir val="col"/>
        <c:grouping val="stacked"/>
        <c:varyColors val="0"/>
        <c:ser>
          <c:idx val="1"/>
          <c:order val="0"/>
          <c:tx>
            <c:v>Producción vegetal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strRef>
              <c:f>'10.2.1.1'!$A$11:$A$21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  <c:pt idx="10">
                  <c:v>2023(E)</c:v>
                </c:pt>
              </c:strCache>
            </c:strRef>
          </c:cat>
          <c:val>
            <c:numRef>
              <c:f>'10.2.1.1'!$C$11:$C$21</c:f>
              <c:numCache>
                <c:formatCode>#,##0.0__;\–#,##0.0__;0.0__;@__</c:formatCode>
                <c:ptCount val="11"/>
                <c:pt idx="0">
                  <c:v>25895.9</c:v>
                </c:pt>
                <c:pt idx="1">
                  <c:v>25585.000000000004</c:v>
                </c:pt>
                <c:pt idx="2">
                  <c:v>27192.199999999997</c:v>
                </c:pt>
                <c:pt idx="3">
                  <c:v>29398.100000000002</c:v>
                </c:pt>
                <c:pt idx="4">
                  <c:v>29981.399999999998</c:v>
                </c:pt>
                <c:pt idx="5">
                  <c:v>31405.699999999997</c:v>
                </c:pt>
                <c:pt idx="6">
                  <c:v>30108.300000000003</c:v>
                </c:pt>
                <c:pt idx="7">
                  <c:v>30484.7</c:v>
                </c:pt>
                <c:pt idx="8">
                  <c:v>35229.199999999997</c:v>
                </c:pt>
                <c:pt idx="9">
                  <c:v>37009.4</c:v>
                </c:pt>
                <c:pt idx="10">
                  <c:v>35740.500000000007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D-4C16-8061-0527E62A335C}"/>
            </c:ext>
          </c:extLst>
        </c:ser>
        <c:ser>
          <c:idx val="2"/>
          <c:order val="1"/>
          <c:tx>
            <c:v>Producción animal</c:v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'10.2.1.1'!$A$11:$A$21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  <c:pt idx="10">
                  <c:v>2023(E)</c:v>
                </c:pt>
              </c:strCache>
            </c:strRef>
          </c:cat>
          <c:val>
            <c:numRef>
              <c:f>'10.2.1.1'!$D$11:$D$21</c:f>
              <c:numCache>
                <c:formatCode>#,##0.0__;\–#,##0.0__;0.0__;@__</c:formatCode>
                <c:ptCount val="11"/>
                <c:pt idx="0">
                  <c:v>16457.7</c:v>
                </c:pt>
                <c:pt idx="1">
                  <c:v>16681.5</c:v>
                </c:pt>
                <c:pt idx="2">
                  <c:v>16727.300000000003</c:v>
                </c:pt>
                <c:pt idx="3">
                  <c:v>17310.599999999999</c:v>
                </c:pt>
                <c:pt idx="4">
                  <c:v>18962.000000000004</c:v>
                </c:pt>
                <c:pt idx="5">
                  <c:v>19000.5</c:v>
                </c:pt>
                <c:pt idx="6">
                  <c:v>19919.599999999999</c:v>
                </c:pt>
                <c:pt idx="7">
                  <c:v>19732.300000000003</c:v>
                </c:pt>
                <c:pt idx="8">
                  <c:v>20568.900000000001</c:v>
                </c:pt>
                <c:pt idx="9">
                  <c:v>24411.300000000003</c:v>
                </c:pt>
                <c:pt idx="10">
                  <c:v>27684.6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D-4C16-8061-0527E62A335C}"/>
            </c:ext>
          </c:extLst>
        </c:ser>
        <c:ser>
          <c:idx val="3"/>
          <c:order val="2"/>
          <c:tx>
            <c:v>Producto de servicios agrarios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'10.2.1.1'!$A$11:$A$21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  <c:pt idx="10">
                  <c:v>2023(E)</c:v>
                </c:pt>
              </c:strCache>
            </c:strRef>
          </c:cat>
          <c:val>
            <c:numRef>
              <c:f>'10.2.1.1'!$E$11:$E$21</c:f>
              <c:numCache>
                <c:formatCode>#,##0.0__;\–#,##0.0__;0.0__;@__</c:formatCode>
                <c:ptCount val="11"/>
                <c:pt idx="0">
                  <c:v>468.7</c:v>
                </c:pt>
                <c:pt idx="1">
                  <c:v>520.20000000000005</c:v>
                </c:pt>
                <c:pt idx="2">
                  <c:v>514.9</c:v>
                </c:pt>
                <c:pt idx="3">
                  <c:v>503.7</c:v>
                </c:pt>
                <c:pt idx="4">
                  <c:v>506.1</c:v>
                </c:pt>
                <c:pt idx="5">
                  <c:v>528.6</c:v>
                </c:pt>
                <c:pt idx="6">
                  <c:v>558</c:v>
                </c:pt>
                <c:pt idx="7">
                  <c:v>609.9</c:v>
                </c:pt>
                <c:pt idx="8">
                  <c:v>700.5</c:v>
                </c:pt>
                <c:pt idx="9">
                  <c:v>704</c:v>
                </c:pt>
                <c:pt idx="10">
                  <c:v>735.9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D-4C16-8061-0527E62A335C}"/>
            </c:ext>
          </c:extLst>
        </c:ser>
        <c:ser>
          <c:idx val="4"/>
          <c:order val="3"/>
          <c:tx>
            <c:v>Actividades Secundarias no Agrarias, no separables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Ref>
              <c:f>'10.2.1.1'!$A$11:$A$21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  <c:pt idx="10">
                  <c:v>2023(E)</c:v>
                </c:pt>
              </c:strCache>
            </c:strRef>
          </c:cat>
          <c:val>
            <c:numRef>
              <c:f>'10.2.1.1'!$F$11:$F$21</c:f>
              <c:numCache>
                <c:formatCode>#,##0.0__;\–#,##0.0__;0.0__;@__</c:formatCode>
                <c:ptCount val="11"/>
                <c:pt idx="0">
                  <c:v>1242.3</c:v>
                </c:pt>
                <c:pt idx="1">
                  <c:v>1207.0999999999999</c:v>
                </c:pt>
                <c:pt idx="2">
                  <c:v>1207.5999999999999</c:v>
                </c:pt>
                <c:pt idx="3">
                  <c:v>1199.2</c:v>
                </c:pt>
                <c:pt idx="4">
                  <c:v>1191.3</c:v>
                </c:pt>
                <c:pt idx="5">
                  <c:v>1209.7</c:v>
                </c:pt>
                <c:pt idx="6">
                  <c:v>1203.0999999999999</c:v>
                </c:pt>
                <c:pt idx="7">
                  <c:v>960.3</c:v>
                </c:pt>
                <c:pt idx="8">
                  <c:v>841.3</c:v>
                </c:pt>
                <c:pt idx="9">
                  <c:v>873</c:v>
                </c:pt>
                <c:pt idx="10">
                  <c:v>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5D-4C16-8061-0527E62A3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699776"/>
        <c:axId val="226644480"/>
      </c:barChart>
      <c:catAx>
        <c:axId val="22669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664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64448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66997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7.7313150191537824E-2"/>
          <c:y val="0.1596774193548387"/>
          <c:w val="0.90683015132734668"/>
          <c:h val="7.58064516129036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98425196850393659" l="0.74803149606299324" r="0.74803149606299324" t="0.98425196850393659" header="0" footer="0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los componentes de la Producción 
de la Rama Agraria. </a:t>
            </a:r>
          </a:p>
        </c:rich>
      </c:tx>
      <c:layout>
        <c:manualLayout>
          <c:xMode val="edge"/>
          <c:yMode val="edge"/>
          <c:x val="0.26932666619797518"/>
          <c:y val="4.073358215067099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951169961521154"/>
          <c:y val="0.40909090909091073"/>
          <c:w val="0.58997466333363269"/>
          <c:h val="0.4136363636363638"/>
        </c:manualLayout>
      </c:layout>
      <c:pie3DChart>
        <c:varyColors val="1"/>
        <c:ser>
          <c:idx val="0"/>
          <c:order val="0"/>
          <c:tx>
            <c:v>Producción rama agreria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4"/>
          <c:dPt>
            <c:idx val="0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D1-46E5-A666-2703E29FBAB4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D1-46E5-A666-2703E29FBAB4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D1-46E5-A666-2703E29FBAB4}"/>
              </c:ext>
            </c:extLst>
          </c:dPt>
          <c:dPt>
            <c:idx val="3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D1-46E5-A666-2703E29FBAB4}"/>
              </c:ext>
            </c:extLst>
          </c:dPt>
          <c:dLbls>
            <c:dLbl>
              <c:idx val="0"/>
              <c:layout>
                <c:manualLayout>
                  <c:x val="-5.2473473482706832E-2"/>
                  <c:y val="0.185010673069634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D1-46E5-A666-2703E29FBAB4}"/>
                </c:ext>
              </c:extLst>
            </c:dLbl>
            <c:dLbl>
              <c:idx val="1"/>
              <c:layout>
                <c:manualLayout>
                  <c:x val="-6.1078729863971996E-2"/>
                  <c:y val="0.245889559109877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D1-46E5-A666-2703E29FBAB4}"/>
                </c:ext>
              </c:extLst>
            </c:dLbl>
            <c:dLbl>
              <c:idx val="2"/>
              <c:layout>
                <c:manualLayout>
                  <c:x val="-0.15847642925495656"/>
                  <c:y val="-0.109558715864443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D1-46E5-A666-2703E29FBAB4}"/>
                </c:ext>
              </c:extLst>
            </c:dLbl>
            <c:dLbl>
              <c:idx val="3"/>
              <c:layout>
                <c:manualLayout>
                  <c:x val="0.45069732256134504"/>
                  <c:y val="-6.34801645859059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D1-46E5-A666-2703E29FBAB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'10.2.1.2'!$C$6:$F$9</c:f>
              <c:strCache>
                <c:ptCount val="4"/>
                <c:pt idx="0">
                  <c:v>Producción vegetal</c:v>
                </c:pt>
                <c:pt idx="1">
                  <c:v>Producción animal</c:v>
                </c:pt>
                <c:pt idx="2">
                  <c:v>Producción de servicios agrarios</c:v>
                </c:pt>
                <c:pt idx="3">
                  <c:v>Actividades Secundarias No Agrarias No Separables</c:v>
                </c:pt>
              </c:strCache>
            </c:strRef>
          </c:cat>
          <c:val>
            <c:numRef>
              <c:f>'10.2.1.2'!$C$20:$F$20</c:f>
              <c:numCache>
                <c:formatCode>#,##0.0__;\–#,##0.0__;0.0__;@__</c:formatCode>
                <c:ptCount val="4"/>
                <c:pt idx="0">
                  <c:v>54.916949647362522</c:v>
                </c:pt>
                <c:pt idx="1">
                  <c:v>42.538682564803857</c:v>
                </c:pt>
                <c:pt idx="2">
                  <c:v>1.1307447642168988</c:v>
                </c:pt>
                <c:pt idx="3">
                  <c:v>1.4136230236167235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D1-46E5-A666-2703E29FBAB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los valores constantes de 2000 a precios básicos de los componentes de la Producción de la Rama Agraria 
(millones de euros)</a:t>
            </a:r>
          </a:p>
        </c:rich>
      </c:tx>
      <c:layout>
        <c:manualLayout>
          <c:xMode val="edge"/>
          <c:yMode val="edge"/>
          <c:x val="0.12975292081852596"/>
          <c:y val="2.5518381053100468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7608238917679151E-2"/>
          <c:y val="0.32535935842703106"/>
          <c:w val="0.90585354277684527"/>
          <c:h val="0.59968195474786057"/>
        </c:manualLayout>
      </c:layout>
      <c:barChart>
        <c:barDir val="col"/>
        <c:grouping val="stacked"/>
        <c:varyColors val="0"/>
        <c:ser>
          <c:idx val="1"/>
          <c:order val="0"/>
          <c:tx>
            <c:v>Producción vegetal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strRef>
              <c:f>'10.2.1.3'!$A$11:$A$20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</c:strCache>
            </c:strRef>
          </c:cat>
          <c:val>
            <c:numRef>
              <c:f>'10.2.1.3'!$C$11:$C$20</c:f>
              <c:numCache>
                <c:formatCode>#,##0.0__;\–#,##0.0__;0.0__;@__</c:formatCode>
                <c:ptCount val="10"/>
                <c:pt idx="0">
                  <c:v>23433.200000000001</c:v>
                </c:pt>
                <c:pt idx="1">
                  <c:v>26123.1</c:v>
                </c:pt>
                <c:pt idx="2">
                  <c:v>23758.799999999996</c:v>
                </c:pt>
                <c:pt idx="3">
                  <c:v>26460.199999999997</c:v>
                </c:pt>
                <c:pt idx="4">
                  <c:v>24873.399999999998</c:v>
                </c:pt>
                <c:pt idx="5">
                  <c:v>27338.2</c:v>
                </c:pt>
                <c:pt idx="6">
                  <c:v>27454.100000000006</c:v>
                </c:pt>
                <c:pt idx="7">
                  <c:v>27383</c:v>
                </c:pt>
                <c:pt idx="8">
                  <c:v>28215.299999999996</c:v>
                </c:pt>
                <c:pt idx="9">
                  <c:v>25333.5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E-473D-9F65-81C15E22424A}"/>
            </c:ext>
          </c:extLst>
        </c:ser>
        <c:ser>
          <c:idx val="2"/>
          <c:order val="1"/>
          <c:tx>
            <c:v>Producción animal</c:v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'10.2.1.3'!$A$11:$A$20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</c:strCache>
            </c:strRef>
          </c:cat>
          <c:val>
            <c:numRef>
              <c:f>'10.2.1.3'!$D$11:$D$20</c:f>
              <c:numCache>
                <c:formatCode>#,##0.0__;\–#,##0.0__;0.0__;@__</c:formatCode>
                <c:ptCount val="10"/>
                <c:pt idx="0">
                  <c:v>13422.8</c:v>
                </c:pt>
                <c:pt idx="1">
                  <c:v>13909.9</c:v>
                </c:pt>
                <c:pt idx="2">
                  <c:v>14795.100000000002</c:v>
                </c:pt>
                <c:pt idx="3">
                  <c:v>15288.900000000001</c:v>
                </c:pt>
                <c:pt idx="4">
                  <c:v>15534.699999999997</c:v>
                </c:pt>
                <c:pt idx="5">
                  <c:v>16092.599999999999</c:v>
                </c:pt>
                <c:pt idx="6">
                  <c:v>16512.899999999998</c:v>
                </c:pt>
                <c:pt idx="7">
                  <c:v>16264.5</c:v>
                </c:pt>
                <c:pt idx="8">
                  <c:v>16609.7</c:v>
                </c:pt>
                <c:pt idx="9">
                  <c:v>15901.400000000001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E-473D-9F65-81C15E22424A}"/>
            </c:ext>
          </c:extLst>
        </c:ser>
        <c:ser>
          <c:idx val="3"/>
          <c:order val="2"/>
          <c:tx>
            <c:v>Producto de servicios agrarios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'10.2.1.3'!$A$11:$A$20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</c:strCache>
            </c:strRef>
          </c:cat>
          <c:val>
            <c:numRef>
              <c:f>'10.2.1.3'!$E$11:$E$20</c:f>
              <c:numCache>
                <c:formatCode>#,##0.0__;\–#,##0.0__;0.0__;@__</c:formatCode>
                <c:ptCount val="10"/>
                <c:pt idx="0">
                  <c:v>352</c:v>
                </c:pt>
                <c:pt idx="1">
                  <c:v>384</c:v>
                </c:pt>
                <c:pt idx="2">
                  <c:v>402.1</c:v>
                </c:pt>
                <c:pt idx="3">
                  <c:v>399.1</c:v>
                </c:pt>
                <c:pt idx="4">
                  <c:v>394.7</c:v>
                </c:pt>
                <c:pt idx="5">
                  <c:v>400.1</c:v>
                </c:pt>
                <c:pt idx="6">
                  <c:v>409.8</c:v>
                </c:pt>
                <c:pt idx="7">
                  <c:v>453</c:v>
                </c:pt>
                <c:pt idx="8">
                  <c:v>457.8</c:v>
                </c:pt>
                <c:pt idx="9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4E-473D-9F65-81C15E22424A}"/>
            </c:ext>
          </c:extLst>
        </c:ser>
        <c:ser>
          <c:idx val="4"/>
          <c:order val="3"/>
          <c:tx>
            <c:v>Actividades Secundarias no Agrarias, no separables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Ref>
              <c:f>'10.2.1.3'!$A$11:$A$20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</c:strCache>
            </c:strRef>
          </c:cat>
          <c:val>
            <c:numRef>
              <c:f>'10.2.1.3'!$F$11:$F$20</c:f>
              <c:numCache>
                <c:formatCode>#,##0.0__;\–#,##0.0__;0.0__;@__</c:formatCode>
                <c:ptCount val="10"/>
                <c:pt idx="0">
                  <c:v>1014.7</c:v>
                </c:pt>
                <c:pt idx="1">
                  <c:v>991.6</c:v>
                </c:pt>
                <c:pt idx="2">
                  <c:v>1014.9</c:v>
                </c:pt>
                <c:pt idx="3">
                  <c:v>1013.9</c:v>
                </c:pt>
                <c:pt idx="4">
                  <c:v>1013.8</c:v>
                </c:pt>
                <c:pt idx="5">
                  <c:v>1020.9</c:v>
                </c:pt>
                <c:pt idx="6">
                  <c:v>1015.5</c:v>
                </c:pt>
                <c:pt idx="7">
                  <c:v>1000.2</c:v>
                </c:pt>
                <c:pt idx="8">
                  <c:v>977.6</c:v>
                </c:pt>
                <c:pt idx="9">
                  <c:v>977.8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4E-473D-9F65-81C15E224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267072"/>
        <c:axId val="225223808"/>
      </c:barChart>
      <c:catAx>
        <c:axId val="22726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522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2238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2670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7.5063706494148924E-2"/>
          <c:y val="0.1515153875027857"/>
          <c:w val="0.89058634823565608"/>
          <c:h val="7.49602443434829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 paperSize="9" orientation="landscape" horizontalDpi="300" verticalDpi="30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GRÁFICOS: Evolución de los valores corrientes a precios básicos de los consumos intermedios 
de la Rama Agraria (millones de euros)</a:t>
            </a:r>
          </a:p>
        </c:rich>
      </c:tx>
      <c:layout>
        <c:manualLayout>
          <c:xMode val="edge"/>
          <c:yMode val="edge"/>
          <c:x val="0.27534436452772393"/>
          <c:y val="3.1250021537242198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4516185487533503E-2"/>
          <c:y val="0.20312522138892189"/>
          <c:w val="0.92204381759266663"/>
          <c:h val="0.69196503989632729"/>
        </c:manualLayout>
      </c:layout>
      <c:lineChart>
        <c:grouping val="standard"/>
        <c:varyColors val="0"/>
        <c:ser>
          <c:idx val="0"/>
          <c:order val="0"/>
          <c:tx>
            <c:v>Total consumos intermedios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'10.2.2.1'!$A$11:$A$21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  <c:pt idx="10">
                  <c:v>2023(E)</c:v>
                </c:pt>
              </c:strCache>
            </c:strRef>
          </c:cat>
          <c:val>
            <c:numRef>
              <c:f>'10.2.2.1'!$B$11:$B$21</c:f>
              <c:numCache>
                <c:formatCode>#,##0.0__;\–#,##0.0__;0.0__;@__</c:formatCode>
                <c:ptCount val="11"/>
                <c:pt idx="0">
                  <c:v>21445.200000000001</c:v>
                </c:pt>
                <c:pt idx="1">
                  <c:v>21097.4</c:v>
                </c:pt>
                <c:pt idx="2">
                  <c:v>21104.100000000002</c:v>
                </c:pt>
                <c:pt idx="3">
                  <c:v>21083.600000000002</c:v>
                </c:pt>
                <c:pt idx="4">
                  <c:v>21794.5</c:v>
                </c:pt>
                <c:pt idx="5">
                  <c:v>23401.500000000004</c:v>
                </c:pt>
                <c:pt idx="6">
                  <c:v>23844.5</c:v>
                </c:pt>
                <c:pt idx="7">
                  <c:v>23945.800000000003</c:v>
                </c:pt>
                <c:pt idx="8">
                  <c:v>27015.500000000004</c:v>
                </c:pt>
                <c:pt idx="9">
                  <c:v>33723.1</c:v>
                </c:pt>
                <c:pt idx="10">
                  <c:v>32155.1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2-4F43-B9EA-442145F9A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254784"/>
        <c:axId val="225226112"/>
      </c:lineChart>
      <c:catAx>
        <c:axId val="22725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522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2261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2547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 paperSize="9" orientation="landscape" horizontalDpi="300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consumos intermedios de la Rama Agraria
</a:t>
            </a:r>
          </a:p>
        </c:rich>
      </c:tx>
      <c:layout>
        <c:manualLayout>
          <c:xMode val="edge"/>
          <c:yMode val="edge"/>
          <c:x val="0.34176975328797699"/>
          <c:y val="3.714863854308714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196147110332748"/>
          <c:y val="0.22863295571446754"/>
          <c:w val="0.4842381786339755"/>
          <c:h val="0.46794969440624667"/>
        </c:manualLayout>
      </c:layout>
      <c:pie3DChart>
        <c:varyColors val="1"/>
        <c:ser>
          <c:idx val="0"/>
          <c:order val="0"/>
          <c:tx>
            <c:v>Consumos Intermedios</c:v>
          </c:tx>
          <c:spPr>
            <a:solidFill>
              <a:srgbClr val="9999FF"/>
            </a:solidFill>
            <a:ln w="25400">
              <a:noFill/>
            </a:ln>
          </c:spPr>
          <c:explosion val="35"/>
          <c:dPt>
            <c:idx val="0"/>
            <c:bubble3D val="0"/>
            <c:spPr>
              <a:solidFill>
                <a:srgbClr val="CC99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D41-443C-A85C-D2F2FE7A81C9}"/>
              </c:ext>
            </c:extLst>
          </c:dPt>
          <c:dPt>
            <c:idx val="1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D41-443C-A85C-D2F2FE7A81C9}"/>
              </c:ext>
            </c:extLst>
          </c:dPt>
          <c:dPt>
            <c:idx val="2"/>
            <c:bubble3D val="0"/>
            <c:spPr>
              <a:solidFill>
                <a:srgbClr val="3366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D41-443C-A85C-D2F2FE7A81C9}"/>
              </c:ext>
            </c:extLst>
          </c:dPt>
          <c:dPt>
            <c:idx val="3"/>
            <c:bubble3D val="0"/>
            <c:spPr>
              <a:solidFill>
                <a:srgbClr val="3333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D41-443C-A85C-D2F2FE7A81C9}"/>
              </c:ext>
            </c:extLst>
          </c:dPt>
          <c:dPt>
            <c:idx val="4"/>
            <c:bubble3D val="0"/>
            <c:spPr>
              <a:solidFill>
                <a:srgbClr val="008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D41-443C-A85C-D2F2FE7A81C9}"/>
              </c:ext>
            </c:extLst>
          </c:dPt>
          <c:dPt>
            <c:idx val="5"/>
            <c:bubble3D val="0"/>
            <c:spPr>
              <a:solidFill>
                <a:srgbClr val="CC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D41-443C-A85C-D2F2FE7A81C9}"/>
              </c:ext>
            </c:extLst>
          </c:dPt>
          <c:dPt>
            <c:idx val="6"/>
            <c:bubble3D val="0"/>
            <c:spPr>
              <a:solidFill>
                <a:srgbClr val="FFFF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D41-443C-A85C-D2F2FE7A81C9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D41-443C-A85C-D2F2FE7A81C9}"/>
              </c:ext>
            </c:extLst>
          </c:dPt>
          <c:dPt>
            <c:idx val="8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D41-443C-A85C-D2F2FE7A81C9}"/>
              </c:ext>
            </c:extLst>
          </c:dPt>
          <c:dPt>
            <c:idx val="9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ED41-443C-A85C-D2F2FE7A81C9}"/>
              </c:ext>
            </c:extLst>
          </c:dPt>
          <c:dPt>
            <c:idx val="10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5-ED41-443C-A85C-D2F2FE7A81C9}"/>
              </c:ext>
            </c:extLst>
          </c:dPt>
          <c:dLbls>
            <c:dLbl>
              <c:idx val="0"/>
              <c:layout>
                <c:manualLayout>
                  <c:x val="-5.380416842864051E-3"/>
                  <c:y val="-2.305547002155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41-443C-A85C-D2F2FE7A81C9}"/>
                </c:ext>
              </c:extLst>
            </c:dLbl>
            <c:dLbl>
              <c:idx val="1"/>
              <c:layout>
                <c:manualLayout>
                  <c:x val="8.5470808331147598E-3"/>
                  <c:y val="-3.26846434698456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41-443C-A85C-D2F2FE7A81C9}"/>
                </c:ext>
              </c:extLst>
            </c:dLbl>
            <c:dLbl>
              <c:idx val="2"/>
              <c:layout>
                <c:manualLayout>
                  <c:x val="-8.596757733576656E-3"/>
                  <c:y val="-3.95782737670064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41-443C-A85C-D2F2FE7A81C9}"/>
                </c:ext>
              </c:extLst>
            </c:dLbl>
            <c:dLbl>
              <c:idx val="3"/>
              <c:layout>
                <c:manualLayout>
                  <c:x val="6.9982566099964193E-3"/>
                  <c:y val="-3.84481609089703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41-443C-A85C-D2F2FE7A81C9}"/>
                </c:ext>
              </c:extLst>
            </c:dLbl>
            <c:dLbl>
              <c:idx val="4"/>
              <c:layout>
                <c:manualLayout>
                  <c:x val="5.9124421179716303E-3"/>
                  <c:y val="-0.1086635181808249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41-443C-A85C-D2F2FE7A81C9}"/>
                </c:ext>
              </c:extLst>
            </c:dLbl>
            <c:dLbl>
              <c:idx val="5"/>
              <c:layout>
                <c:manualLayout>
                  <c:x val="-8.4948193508442515E-2"/>
                  <c:y val="-5.13788325342013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41-443C-A85C-D2F2FE7A81C9}"/>
                </c:ext>
              </c:extLst>
            </c:dLbl>
            <c:dLbl>
              <c:idx val="6"/>
              <c:layout>
                <c:manualLayout>
                  <c:x val="-2.4486860779987862E-2"/>
                  <c:y val="2.02413783191024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41-443C-A85C-D2F2FE7A81C9}"/>
                </c:ext>
              </c:extLst>
            </c:dLbl>
            <c:dLbl>
              <c:idx val="7"/>
              <c:layout>
                <c:manualLayout>
                  <c:x val="-5.2927229340331899E-3"/>
                  <c:y val="-1.247219843215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41-443C-A85C-D2F2FE7A81C9}"/>
                </c:ext>
              </c:extLst>
            </c:dLbl>
            <c:dLbl>
              <c:idx val="10"/>
              <c:layout>
                <c:manualLayout>
                  <c:x val="2.2172428990223945E-2"/>
                  <c:y val="-2.29015088197774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41-443C-A85C-D2F2FE7A81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'10.2.2.2'!$C$6:$M$9</c:f>
              <c:strCache>
                <c:ptCount val="11"/>
                <c:pt idx="0">
                  <c:v>Semillas y plantones </c:v>
                </c:pt>
                <c:pt idx="1">
                  <c:v>Energía; lubricantes</c:v>
                </c:pt>
                <c:pt idx="2">
                  <c:v>Abonos</c:v>
                </c:pt>
                <c:pt idx="3">
                  <c:v>Productos fitosanitarios</c:v>
                </c:pt>
                <c:pt idx="4">
                  <c:v>Gastos veterinarios</c:v>
                </c:pt>
                <c:pt idx="5">
                  <c:v>Piensos</c:v>
                </c:pt>
                <c:pt idx="6">
                  <c:v>Mantenimiento de material*</c:v>
                </c:pt>
                <c:pt idx="7">
                  <c:v>Mantenimiento de edificios</c:v>
                </c:pt>
                <c:pt idx="8">
                  <c:v>Servicios agrícolas</c:v>
                </c:pt>
                <c:pt idx="9">
                  <c:v>Servicios de intermediación financiera (SIFIM)</c:v>
                </c:pt>
                <c:pt idx="10">
                  <c:v>Otros bienes y servicios**</c:v>
                </c:pt>
              </c:strCache>
            </c:strRef>
          </c:cat>
          <c:val>
            <c:numRef>
              <c:f>'10.2.2.2'!$C$20:$M$20</c:f>
              <c:numCache>
                <c:formatCode>#,##0.0__;\–#,##0.0__;0.0__;@__</c:formatCode>
                <c:ptCount val="11"/>
                <c:pt idx="0">
                  <c:v>4.3458113953929551</c:v>
                </c:pt>
                <c:pt idx="1">
                  <c:v>7.5795130476969437</c:v>
                </c:pt>
                <c:pt idx="2">
                  <c:v>7.7334544131413052</c:v>
                </c:pt>
                <c:pt idx="3">
                  <c:v>4.4599457006820069</c:v>
                </c:pt>
                <c:pt idx="4">
                  <c:v>1.9853771252460728</c:v>
                </c:pt>
                <c:pt idx="5">
                  <c:v>55.883825582877989</c:v>
                </c:pt>
                <c:pt idx="6">
                  <c:v>4.5112594891634608</c:v>
                </c:pt>
                <c:pt idx="7">
                  <c:v>2.0712110987059598</c:v>
                </c:pt>
                <c:pt idx="8">
                  <c:v>2.2885949662728464</c:v>
                </c:pt>
                <c:pt idx="9">
                  <c:v>0.81977664507340997</c:v>
                </c:pt>
                <c:pt idx="10">
                  <c:v>8.321230535747052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D41-443C-A85C-D2F2FE7A81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2539404553415443E-3"/>
          <c:y val="0.78632642713013134"/>
          <c:w val="0.98686514886164101"/>
          <c:h val="0.149572961682362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 paperSize="9" orientation="landscape" horizontalDpi="300" verticalDpi="30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GRÁFICOS: Evolución de los Valores Constantes de 2000 a Precios Básicos de los Consumos intermedios 
de la Rama Agraria  (millones de euros)</a:t>
            </a:r>
          </a:p>
        </c:rich>
      </c:tx>
      <c:layout>
        <c:manualLayout>
          <c:xMode val="edge"/>
          <c:yMode val="edge"/>
          <c:x val="0.26946167097329887"/>
          <c:y val="4.250568570348700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5693459924164893E-2"/>
          <c:y val="0.19463129769491422"/>
          <c:w val="0.91879602977269459"/>
          <c:h val="0.70022524343113135"/>
        </c:manualLayout>
      </c:layout>
      <c:lineChart>
        <c:grouping val="standard"/>
        <c:varyColors val="0"/>
        <c:ser>
          <c:idx val="0"/>
          <c:order val="0"/>
          <c:tx>
            <c:v>Total consumos intermedios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'10.2.2.3'!$A$11:$A$20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</c:strCache>
            </c:strRef>
          </c:cat>
          <c:val>
            <c:numRef>
              <c:f>'10.2.2.3'!$B$11:$B$20</c:f>
              <c:numCache>
                <c:formatCode>#,##0.0__;\–#,##0.0__;0.0__;@__</c:formatCode>
                <c:ptCount val="10"/>
                <c:pt idx="0">
                  <c:v>14227.699999999999</c:v>
                </c:pt>
                <c:pt idx="1">
                  <c:v>14550.599999999999</c:v>
                </c:pt>
                <c:pt idx="2">
                  <c:v>14933.8</c:v>
                </c:pt>
                <c:pt idx="3">
                  <c:v>15620.2</c:v>
                </c:pt>
                <c:pt idx="4">
                  <c:v>15898.5</c:v>
                </c:pt>
                <c:pt idx="5">
                  <c:v>16891.099999999999</c:v>
                </c:pt>
                <c:pt idx="6">
                  <c:v>16730.8</c:v>
                </c:pt>
                <c:pt idx="7">
                  <c:v>17428.5</c:v>
                </c:pt>
                <c:pt idx="8">
                  <c:v>17347.900000000001</c:v>
                </c:pt>
                <c:pt idx="9">
                  <c:v>16570.099999999999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8-4296-85A5-6FB83D410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088384"/>
        <c:axId val="225228992"/>
      </c:lineChart>
      <c:catAx>
        <c:axId val="22708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522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228992"/>
        <c:scaling>
          <c:orientation val="minMax"/>
          <c:max val="20000"/>
          <c:min val="12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0883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GRÁFICOS: Evolución de los Valores Corrientes a precios básicos de la Renta Agraria  
(millones de euros)</a:t>
            </a:r>
          </a:p>
        </c:rich>
      </c:tx>
      <c:layout>
        <c:manualLayout>
          <c:xMode val="edge"/>
          <c:yMode val="edge"/>
          <c:x val="0.25980313869138966"/>
          <c:y val="5.392169769095073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9034028540065873E-2"/>
          <c:y val="0.22794172205720173"/>
          <c:w val="0.90340285400658615"/>
          <c:h val="0.68382516617160261"/>
        </c:manualLayout>
      </c:layout>
      <c:lineChart>
        <c:grouping val="standard"/>
        <c:varyColors val="0"/>
        <c:ser>
          <c:idx val="0"/>
          <c:order val="0"/>
          <c:tx>
            <c:v>renta agraria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'10.2.3'!$A$10:$A$20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  <c:pt idx="10">
                  <c:v>2023(E)</c:v>
                </c:pt>
              </c:strCache>
            </c:strRef>
          </c:cat>
          <c:val>
            <c:numRef>
              <c:f>'10.2.3'!$H$10:$H$20</c:f>
              <c:numCache>
                <c:formatCode>#,##0.0__;\–#,##0.0__;0.0__;@__</c:formatCode>
                <c:ptCount val="11"/>
                <c:pt idx="0">
                  <c:v>23161.500000000004</c:v>
                </c:pt>
                <c:pt idx="1">
                  <c:v>23361.099999999995</c:v>
                </c:pt>
                <c:pt idx="2">
                  <c:v>24518.799999999999</c:v>
                </c:pt>
                <c:pt idx="3">
                  <c:v>27646.799999999992</c:v>
                </c:pt>
                <c:pt idx="4">
                  <c:v>29152.200000000004</c:v>
                </c:pt>
                <c:pt idx="5">
                  <c:v>28755.299999999988</c:v>
                </c:pt>
                <c:pt idx="6">
                  <c:v>27946.400000000001</c:v>
                </c:pt>
                <c:pt idx="7">
                  <c:v>27565.1</c:v>
                </c:pt>
                <c:pt idx="8">
                  <c:v>29980.3</c:v>
                </c:pt>
                <c:pt idx="9">
                  <c:v>28746.900000000005</c:v>
                </c:pt>
                <c:pt idx="10">
                  <c:v>31931.300000000007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EE-488B-A15F-BDC0058BC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600384"/>
        <c:axId val="227434496"/>
      </c:lineChart>
      <c:catAx>
        <c:axId val="22760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43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434496"/>
        <c:scaling>
          <c:orientation val="minMax"/>
          <c:min val="2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600384"/>
        <c:crosses val="autoZero"/>
        <c:crossBetween val="between"/>
        <c:majorUnit val="2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GRÁFICOS: Evolución del Excedente Neto de Explotación de la Agricultura 
(millones de euros)</a:t>
            </a:r>
          </a:p>
        </c:rich>
      </c:tx>
      <c:layout>
        <c:manualLayout>
          <c:xMode val="edge"/>
          <c:yMode val="edge"/>
          <c:x val="0.27964358749634821"/>
          <c:y val="4.82759704471319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7288986609706331E-2"/>
          <c:y val="0.24597756370681506"/>
          <c:w val="0.90963191932962062"/>
          <c:h val="0.67126587478869515"/>
        </c:manualLayout>
      </c:layout>
      <c:lineChart>
        <c:grouping val="standard"/>
        <c:varyColors val="0"/>
        <c:ser>
          <c:idx val="0"/>
          <c:order val="0"/>
          <c:tx>
            <c:v>excedente neto de explotacion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'10.2.5'!$A$9:$A$19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  <c:pt idx="10">
                  <c:v>2023(E)</c:v>
                </c:pt>
              </c:strCache>
            </c:strRef>
          </c:cat>
          <c:val>
            <c:numRef>
              <c:f>'10.2.5'!$I$9:$I$19</c:f>
              <c:numCache>
                <c:formatCode>#,##0.0__;\–#,##0.0__;0.0__;@__</c:formatCode>
                <c:ptCount val="11"/>
                <c:pt idx="0">
                  <c:v>19635.617000000006</c:v>
                </c:pt>
                <c:pt idx="1">
                  <c:v>19616.040999999994</c:v>
                </c:pt>
                <c:pt idx="2">
                  <c:v>20539.814999999999</c:v>
                </c:pt>
                <c:pt idx="3">
                  <c:v>23367.671999999991</c:v>
                </c:pt>
                <c:pt idx="4">
                  <c:v>24560.030000000002</c:v>
                </c:pt>
                <c:pt idx="5">
                  <c:v>23854.999999999989</c:v>
                </c:pt>
                <c:pt idx="6">
                  <c:v>22592.020333</c:v>
                </c:pt>
                <c:pt idx="7">
                  <c:v>21650.775000000001</c:v>
                </c:pt>
                <c:pt idx="8">
                  <c:v>23817.623</c:v>
                </c:pt>
                <c:pt idx="9">
                  <c:v>22836.304000000011</c:v>
                </c:pt>
                <c:pt idx="10">
                  <c:v>26072.939296836837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9-4E7C-9891-F08D4AE8B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36384"/>
        <c:axId val="227436224"/>
      </c:lineChart>
      <c:catAx>
        <c:axId val="22753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43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436224"/>
        <c:scaling>
          <c:orientation val="minMax"/>
          <c:min val="14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5363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GRÁFICOS: Evolución de la Renta Empresarial de la Agricultura
(millones de euros)</a:t>
            </a:r>
          </a:p>
        </c:rich>
      </c:tx>
      <c:layout>
        <c:manualLayout>
          <c:xMode val="edge"/>
          <c:yMode val="edge"/>
          <c:x val="0.27773750560972627"/>
          <c:y val="4.225361798896440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2580697190459545E-2"/>
          <c:y val="0.23239489893930398"/>
          <c:w val="0.90193605212704897"/>
          <c:h val="0.67371046460182415"/>
        </c:manualLayout>
      </c:layout>
      <c:lineChart>
        <c:grouping val="standard"/>
        <c:varyColors val="0"/>
        <c:ser>
          <c:idx val="0"/>
          <c:order val="0"/>
          <c:tx>
            <c:v>renta empresarial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'10.2.6'!$A$10:$A$20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  <c:pt idx="10">
                  <c:v>2023(E)</c:v>
                </c:pt>
              </c:strCache>
            </c:strRef>
          </c:cat>
          <c:val>
            <c:numRef>
              <c:f>'10.2.6'!$F$10:$F$20</c:f>
              <c:numCache>
                <c:formatCode>#,##0.0__;\–#,##0.0__;0.0__;@__</c:formatCode>
                <c:ptCount val="11"/>
                <c:pt idx="0">
                  <c:v>17858.951108000001</c:v>
                </c:pt>
                <c:pt idx="1">
                  <c:v>18029.917195000002</c:v>
                </c:pt>
                <c:pt idx="2">
                  <c:v>19041.489895999999</c:v>
                </c:pt>
                <c:pt idx="3">
                  <c:v>21888.067107999999</c:v>
                </c:pt>
                <c:pt idx="4">
                  <c:v>23001.376634</c:v>
                </c:pt>
                <c:pt idx="5">
                  <c:v>22207.784988999996</c:v>
                </c:pt>
                <c:pt idx="6">
                  <c:v>20890.664552999999</c:v>
                </c:pt>
                <c:pt idx="7">
                  <c:v>19887.466915000001</c:v>
                </c:pt>
                <c:pt idx="8">
                  <c:v>22027.812536999998</c:v>
                </c:pt>
                <c:pt idx="9">
                  <c:v>20978.441157000001</c:v>
                </c:pt>
                <c:pt idx="10">
                  <c:v>23855.362644749635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B9-442C-A96C-F6A739710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771904"/>
        <c:axId val="227437952"/>
      </c:lineChart>
      <c:catAx>
        <c:axId val="22777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43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437952"/>
        <c:scaling>
          <c:orientation val="minMax"/>
          <c:min val="1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7719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2798.8099289596089</c:v>
              </c:pt>
              <c:pt idx="2">
                <c:v>3116.4226305062912</c:v>
              </c:pt>
              <c:pt idx="3">
                <c:v>3492.3798184189732</c:v>
              </c:pt>
              <c:pt idx="4">
                <c:v>3957.3870522552302</c:v>
              </c:pt>
              <c:pt idx="5">
                <c:v>4435.5613659030141</c:v>
              </c:pt>
              <c:pt idx="6">
                <c:v>4718.7718116735814</c:v>
              </c:pt>
              <c:pt idx="7">
                <c:v>4585.7416313988533</c:v>
              </c:pt>
              <c:pt idx="8">
                <c:v>4343.3839511143588</c:v>
              </c:pt>
              <c:pt idx="9">
                <c:v>3816.1617538222472</c:v>
              </c:pt>
              <c:pt idx="10">
                <c:v>3805.9184115570952</c:v>
              </c:pt>
              <c:pt idx="11">
                <c:v>4057.9941991312862</c:v>
              </c:pt>
              <c:pt idx="12">
                <c:v>4284.2764035438113</c:v>
              </c:pt>
              <c:pt idx="13">
                <c:v>4616.156970015586</c:v>
              </c:pt>
              <c:pt idx="17">
                <c:v>5272.3753628118384</c:v>
              </c:pt>
              <c:pt idx="18">
                <c:v>6124.7049994323534</c:v>
              </c:pt>
              <c:pt idx="19">
                <c:v>6823.3881875197121</c:v>
              </c:pt>
              <c:pt idx="20">
                <c:v>7292.1591600028241</c:v>
              </c:pt>
              <c:pt idx="21">
                <c:v>7552.8931246840539</c:v>
              </c:pt>
              <c:pt idx="22">
                <c:v>8026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CC-4401-A8E7-BB0DF88990CD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2524.4970329095572</c:v>
              </c:pt>
              <c:pt idx="2">
                <c:v>2588.4896247906263</c:v>
              </c:pt>
              <c:pt idx="3">
                <c:v>2616.1831623362982</c:v>
              </c:pt>
              <c:pt idx="4">
                <c:v>2798.1878817725988</c:v>
              </c:pt>
              <c:pt idx="5">
                <c:v>2960.5695809815729</c:v>
              </c:pt>
              <c:pt idx="6">
                <c:v>2946.401213668702</c:v>
              </c:pt>
              <c:pt idx="7">
                <c:v>2667.9540300745739</c:v>
              </c:pt>
              <c:pt idx="8">
                <c:v>2362.9843260964772</c:v>
              </c:pt>
              <c:pt idx="9">
                <c:v>1945.6075878540901</c:v>
              </c:pt>
              <c:pt idx="10">
                <c:v>1856.1814076470978</c:v>
              </c:pt>
              <c:pt idx="11">
                <c:v>1905.1879883740248</c:v>
              </c:pt>
              <c:pt idx="12">
                <c:v>1916.8685773296133</c:v>
              </c:pt>
              <c:pt idx="13">
                <c:v>1995.0596084653191</c:v>
              </c:pt>
              <c:pt idx="17">
                <c:v>2227.0753844936708</c:v>
              </c:pt>
              <c:pt idx="18">
                <c:v>2526.3998452119481</c:v>
              </c:pt>
              <c:pt idx="19">
                <c:v>2739.2164542431606</c:v>
              </c:pt>
              <c:pt idx="20">
                <c:v>2829.8424448636797</c:v>
              </c:pt>
              <c:pt idx="21">
                <c:v>2814.0436381087907</c:v>
              </c:pt>
              <c:pt idx="22">
                <c:v>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CC-4401-A8E7-BB0DF8899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7807696"/>
        <c:axId val="-2097818576"/>
      </c:lineChart>
      <c:catAx>
        <c:axId val="-209780769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781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97818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7807696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22" r="0.75000000000000622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GRÁFICOS: Evolución de los valores corrientes a precios básicos de la Formación Bruta del Capital Fijo
(millones de euros)</a:t>
            </a:r>
          </a:p>
        </c:rich>
      </c:tx>
      <c:layout>
        <c:manualLayout>
          <c:xMode val="edge"/>
          <c:yMode val="edge"/>
          <c:x val="0.29906237922705314"/>
          <c:y val="4.487124424132298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4.4866936811927702E-2"/>
          <c:y val="0.20417633410672931"/>
          <c:w val="0.9460079558311385"/>
          <c:h val="0.68445475638051378"/>
        </c:manualLayout>
      </c:layout>
      <c:lineChart>
        <c:grouping val="standard"/>
        <c:varyColors val="0"/>
        <c:ser>
          <c:idx val="0"/>
          <c:order val="0"/>
          <c:tx>
            <c:v>Formación bruta del capital fijo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'10.2.7.1'!$H$7:$Q$7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</c:strCache>
            </c:strRef>
          </c:cat>
          <c:val>
            <c:numRef>
              <c:f>'10.2.7.1'!$H$23:$Q$23</c:f>
              <c:numCache>
                <c:formatCode>#,##0.00__;\–#,##0.00__;0.00__;@__</c:formatCode>
                <c:ptCount val="10"/>
                <c:pt idx="0">
                  <c:v>3238.0243054765911</c:v>
                </c:pt>
                <c:pt idx="1">
                  <c:v>3280.426433379756</c:v>
                </c:pt>
                <c:pt idx="2">
                  <c:v>3750.1034815132489</c:v>
                </c:pt>
                <c:pt idx="3">
                  <c:v>3936.282711257174</c:v>
                </c:pt>
                <c:pt idx="4">
                  <c:v>4356.8443653296381</c:v>
                </c:pt>
                <c:pt idx="5">
                  <c:v>4528.2986803960812</c:v>
                </c:pt>
                <c:pt idx="6">
                  <c:v>4729.5539368242989</c:v>
                </c:pt>
                <c:pt idx="7">
                  <c:v>4823.9500058883677</c:v>
                </c:pt>
                <c:pt idx="8">
                  <c:v>5085.2248132317327</c:v>
                </c:pt>
                <c:pt idx="9">
                  <c:v>4844.7678066734625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86-4CDF-8D5A-CD3EB2CD6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99168"/>
        <c:axId val="227439680"/>
      </c:lineChart>
      <c:catAx>
        <c:axId val="22739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43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43968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39916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 paperSize="9"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GRÁFICOS: Evolución de los valores corrientes a precios básicos de la Formación Neta del Capital Fijo
(millones de euros)</a:t>
            </a:r>
          </a:p>
        </c:rich>
      </c:tx>
      <c:layout>
        <c:manualLayout>
          <c:xMode val="edge"/>
          <c:yMode val="edge"/>
          <c:x val="0.30084927536231881"/>
          <c:y val="5.6684539652662375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4.0693308115884966E-2"/>
          <c:y val="0.20043615629288444"/>
          <c:w val="0.95026410248390669"/>
          <c:h val="0.73856366286182351"/>
        </c:manualLayout>
      </c:layout>
      <c:lineChart>
        <c:grouping val="standard"/>
        <c:varyColors val="0"/>
        <c:ser>
          <c:idx val="0"/>
          <c:order val="0"/>
          <c:tx>
            <c:v>Formación neta del capital fijo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'10.2.7.1'!$H$7:$Q$7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</c:strCache>
            </c:strRef>
          </c:cat>
          <c:val>
            <c:numRef>
              <c:f>'10.2.7.1'!$H$24:$Q$24</c:f>
              <c:numCache>
                <c:formatCode>#,##0.00__;\–#,##0.00__;0.00__;@__</c:formatCode>
                <c:ptCount val="10"/>
                <c:pt idx="0">
                  <c:v>-1783.4986945234091</c:v>
                </c:pt>
                <c:pt idx="1">
                  <c:v>-1870.6153736202436</c:v>
                </c:pt>
                <c:pt idx="2">
                  <c:v>-1417.2445124867509</c:v>
                </c:pt>
                <c:pt idx="3">
                  <c:v>-1201.2325717428257</c:v>
                </c:pt>
                <c:pt idx="4">
                  <c:v>-832.32999567036222</c:v>
                </c:pt>
                <c:pt idx="5">
                  <c:v>-823.17590060391922</c:v>
                </c:pt>
                <c:pt idx="6">
                  <c:v>-732.96090317570088</c:v>
                </c:pt>
                <c:pt idx="7">
                  <c:v>-706.78043111163242</c:v>
                </c:pt>
                <c:pt idx="8">
                  <c:v>-626.79379976826749</c:v>
                </c:pt>
                <c:pt idx="9">
                  <c:v>-1255.1841233265377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6B-4349-9739-49526161F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400704"/>
        <c:axId val="227441408"/>
      </c:lineChart>
      <c:catAx>
        <c:axId val="22740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44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4414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4007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GRÁFICOS: Evolución de los valores constantes de 2000 a precios básicos
de la Formación Bruta de Capital Fijo (millones de euros)</a:t>
            </a:r>
          </a:p>
        </c:rich>
      </c:tx>
      <c:layout>
        <c:manualLayout>
          <c:xMode val="edge"/>
          <c:yMode val="edge"/>
          <c:x val="0.35448927018841692"/>
          <c:y val="2.388831486561921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4.5525902668759381E-2"/>
          <c:y val="0.15218536596952531"/>
          <c:w val="0.94191522762951774"/>
          <c:h val="0.74871747366420971"/>
        </c:manualLayout>
      </c:layout>
      <c:lineChart>
        <c:grouping val="standard"/>
        <c:varyColors val="0"/>
        <c:ser>
          <c:idx val="0"/>
          <c:order val="0"/>
          <c:tx>
            <c:v>Formación bruta del capital fijo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'10.2.7.2'!$H$7:$Q$7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</c:strCache>
            </c:strRef>
          </c:cat>
          <c:val>
            <c:numRef>
              <c:f>'10.2.7.2'!$H$23:$Q$23</c:f>
              <c:numCache>
                <c:formatCode>#,##0.00__;\–#,##0.00__;0.00__;@__</c:formatCode>
                <c:ptCount val="10"/>
                <c:pt idx="0">
                  <c:v>2253.3631390823502</c:v>
                </c:pt>
                <c:pt idx="1">
                  <c:v>2184.5575110155874</c:v>
                </c:pt>
                <c:pt idx="2">
                  <c:v>2413.2905146273642</c:v>
                </c:pt>
                <c:pt idx="3">
                  <c:v>2429.1623198465131</c:v>
                </c:pt>
                <c:pt idx="4">
                  <c:v>2691.407094937601</c:v>
                </c:pt>
                <c:pt idx="5">
                  <c:v>2699.5723000416774</c:v>
                </c:pt>
                <c:pt idx="6">
                  <c:v>2793.638368174069</c:v>
                </c:pt>
                <c:pt idx="7">
                  <c:v>2758.5902028148548</c:v>
                </c:pt>
                <c:pt idx="8">
                  <c:v>2809.4583222499168</c:v>
                </c:pt>
                <c:pt idx="9">
                  <c:v>2523.713652544358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E-41B6-9F08-120C77910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574720"/>
        <c:axId val="227648064"/>
      </c:lineChart>
      <c:catAx>
        <c:axId val="22857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64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648064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8574720"/>
        <c:crosses val="autoZero"/>
        <c:crossBetween val="between"/>
        <c:majorUnit val="1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GRÁFICOS: Evolución de los valores constantes a precios básicos de la Formación Neta del Capital Fijo
(millones de euros)</a:t>
            </a:r>
          </a:p>
        </c:rich>
      </c:tx>
      <c:layout>
        <c:manualLayout>
          <c:xMode val="edge"/>
          <c:yMode val="edge"/>
          <c:x val="0.29671347145625609"/>
          <c:y val="4.958548563940771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5.3249804228660755E-2"/>
          <c:y val="0.18125988456877642"/>
          <c:w val="0.93187157400156662"/>
          <c:h val="0.78591844303315173"/>
        </c:manualLayout>
      </c:layout>
      <c:lineChart>
        <c:grouping val="standard"/>
        <c:varyColors val="0"/>
        <c:ser>
          <c:idx val="0"/>
          <c:order val="0"/>
          <c:tx>
            <c:v>Formación neta del capital fijo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'10.2.7.2'!$H$7:$Q$7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2022(A)</c:v>
                </c:pt>
              </c:strCache>
            </c:strRef>
          </c:cat>
          <c:val>
            <c:numRef>
              <c:f>'10.2.7.2'!$H$24:$Q$24</c:f>
              <c:numCache>
                <c:formatCode>#,##0.00__;\–#,##0.00__;0.00__;@__</c:formatCode>
                <c:ptCount val="10"/>
                <c:pt idx="0">
                  <c:v>-762.0852038581902</c:v>
                </c:pt>
                <c:pt idx="1">
                  <c:v>-801.71295134939965</c:v>
                </c:pt>
                <c:pt idx="2">
                  <c:v>-525.23197120263649</c:v>
                </c:pt>
                <c:pt idx="3">
                  <c:v>-451.31030393770743</c:v>
                </c:pt>
                <c:pt idx="4">
                  <c:v>-144.4108899371854</c:v>
                </c:pt>
                <c:pt idx="5">
                  <c:v>-69.583639920333553</c:v>
                </c:pt>
                <c:pt idx="6">
                  <c:v>36.710131263777384</c:v>
                </c:pt>
                <c:pt idx="7">
                  <c:v>22.459333353348029</c:v>
                </c:pt>
                <c:pt idx="8">
                  <c:v>84.415599510068205</c:v>
                </c:pt>
                <c:pt idx="9">
                  <c:v>-212.21614422647053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FB-4077-8ABF-7A5A8DFA4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576256"/>
        <c:axId val="227649792"/>
      </c:lineChart>
      <c:catAx>
        <c:axId val="22857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64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6497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85762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Producto Interior Bruto y de la Renta Nacional (millones de euros)</a:t>
            </a:r>
          </a:p>
        </c:rich>
      </c:tx>
      <c:layout>
        <c:manualLayout>
          <c:xMode val="edge"/>
          <c:yMode val="edge"/>
          <c:x val="0.20368284493284497"/>
          <c:y val="3.211012770360847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4668167817944834E-2"/>
          <c:y val="0.21559657172422841"/>
          <c:w val="0.88574584602077711"/>
          <c:h val="0.68578058452706658"/>
        </c:manualLayout>
      </c:layout>
      <c:lineChart>
        <c:grouping val="standard"/>
        <c:varyColors val="0"/>
        <c:ser>
          <c:idx val="0"/>
          <c:order val="0"/>
          <c:tx>
            <c:v>Producto interior bruto a precios de mercado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'10.2.9'!$A$9:$A$20</c:f>
              <c:strCache>
                <c:ptCount val="12"/>
                <c:pt idx="0">
                  <c:v>2.011</c:v>
                </c:pt>
                <c:pt idx="1">
                  <c:v>2.012</c:v>
                </c:pt>
                <c:pt idx="2">
                  <c:v>2.013</c:v>
                </c:pt>
                <c:pt idx="3">
                  <c:v>2.014</c:v>
                </c:pt>
                <c:pt idx="4">
                  <c:v>2.015</c:v>
                </c:pt>
                <c:pt idx="5">
                  <c:v>2.016</c:v>
                </c:pt>
                <c:pt idx="6">
                  <c:v>2.017</c:v>
                </c:pt>
                <c:pt idx="7">
                  <c:v>2.018</c:v>
                </c:pt>
                <c:pt idx="8">
                  <c:v>2.019</c:v>
                </c:pt>
                <c:pt idx="9">
                  <c:v>2.020</c:v>
                </c:pt>
                <c:pt idx="10">
                  <c:v>2.021</c:v>
                </c:pt>
                <c:pt idx="11">
                  <c:v>2022 (A)</c:v>
                </c:pt>
              </c:strCache>
            </c:strRef>
          </c:cat>
          <c:val>
            <c:numRef>
              <c:f>'10.2.9'!$B$9:$B$20</c:f>
              <c:numCache>
                <c:formatCode>_-* #,##0.0\ _€_-;\-* #,##0.0\ _€_-;_-* "-"??\ _€_-;_-@_-</c:formatCode>
                <c:ptCount val="12"/>
                <c:pt idx="0">
                  <c:v>1063763</c:v>
                </c:pt>
                <c:pt idx="1">
                  <c:v>1031104</c:v>
                </c:pt>
                <c:pt idx="2">
                  <c:v>1020677</c:v>
                </c:pt>
                <c:pt idx="3">
                  <c:v>1032608</c:v>
                </c:pt>
                <c:pt idx="4">
                  <c:v>1078092</c:v>
                </c:pt>
                <c:pt idx="5">
                  <c:v>1114420</c:v>
                </c:pt>
                <c:pt idx="6">
                  <c:v>1162492</c:v>
                </c:pt>
                <c:pt idx="7">
                  <c:v>1203859</c:v>
                </c:pt>
                <c:pt idx="8">
                  <c:v>1245513</c:v>
                </c:pt>
                <c:pt idx="9">
                  <c:v>1119010</c:v>
                </c:pt>
                <c:pt idx="10">
                  <c:v>1222290</c:v>
                </c:pt>
                <c:pt idx="11">
                  <c:v>1346377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A5-4AD6-98C6-B414B5089422}"/>
            </c:ext>
          </c:extLst>
        </c:ser>
        <c:ser>
          <c:idx val="1"/>
          <c:order val="1"/>
          <c:tx>
            <c:v>Renta nacional disponible neta a precios de mercado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'10.2.9'!$A$9:$A$20</c:f>
              <c:strCache>
                <c:ptCount val="12"/>
                <c:pt idx="0">
                  <c:v>2.011</c:v>
                </c:pt>
                <c:pt idx="1">
                  <c:v>2.012</c:v>
                </c:pt>
                <c:pt idx="2">
                  <c:v>2.013</c:v>
                </c:pt>
                <c:pt idx="3">
                  <c:v>2.014</c:v>
                </c:pt>
                <c:pt idx="4">
                  <c:v>2.015</c:v>
                </c:pt>
                <c:pt idx="5">
                  <c:v>2.016</c:v>
                </c:pt>
                <c:pt idx="6">
                  <c:v>2.017</c:v>
                </c:pt>
                <c:pt idx="7">
                  <c:v>2.018</c:v>
                </c:pt>
                <c:pt idx="8">
                  <c:v>2.019</c:v>
                </c:pt>
                <c:pt idx="9">
                  <c:v>2.020</c:v>
                </c:pt>
                <c:pt idx="10">
                  <c:v>2.021</c:v>
                </c:pt>
                <c:pt idx="11">
                  <c:v>2022 (A)</c:v>
                </c:pt>
              </c:strCache>
            </c:strRef>
          </c:cat>
          <c:val>
            <c:numRef>
              <c:f>'10.2.9'!$D$9:$D$20</c:f>
              <c:numCache>
                <c:formatCode>_-* #,##0.0\ _€_-;\-* #,##0.0\ _€_-;_-* "-"??\ _€_-;_-@_-</c:formatCode>
                <c:ptCount val="12"/>
                <c:pt idx="0">
                  <c:v>867238</c:v>
                </c:pt>
                <c:pt idx="1">
                  <c:v>845978</c:v>
                </c:pt>
                <c:pt idx="2">
                  <c:v>838823</c:v>
                </c:pt>
                <c:pt idx="3">
                  <c:v>853672</c:v>
                </c:pt>
                <c:pt idx="4">
                  <c:v>898462</c:v>
                </c:pt>
                <c:pt idx="5">
                  <c:v>932732</c:v>
                </c:pt>
                <c:pt idx="6">
                  <c:v>974735</c:v>
                </c:pt>
                <c:pt idx="7">
                  <c:v>1010438</c:v>
                </c:pt>
                <c:pt idx="8">
                  <c:v>1045452</c:v>
                </c:pt>
                <c:pt idx="9">
                  <c:v>915159</c:v>
                </c:pt>
                <c:pt idx="10">
                  <c:v>1013305</c:v>
                </c:pt>
                <c:pt idx="11">
                  <c:v>1112187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5-4AD6-98C6-B414B5089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232000"/>
        <c:axId val="227651520"/>
      </c:lineChart>
      <c:catAx>
        <c:axId val="22323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65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6515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2320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45818179693073"/>
          <c:y val="0.14220199411598111"/>
          <c:w val="0.75299278310365325"/>
          <c:h val="5.73395137564440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la Renta Nacional disponible neta a precios de mercado por habitante (euros)</a:t>
            </a:r>
          </a:p>
        </c:rich>
      </c:tx>
      <c:layout>
        <c:manualLayout>
          <c:xMode val="edge"/>
          <c:yMode val="edge"/>
          <c:x val="0.20911340048840052"/>
          <c:y val="6.791576852926546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2190938194258748E-2"/>
          <c:y val="0.21779884390419724"/>
          <c:w val="0.89262520157500291"/>
          <c:h val="0.67213191613446055"/>
        </c:manualLayout>
      </c:layout>
      <c:lineChart>
        <c:grouping val="standard"/>
        <c:varyColors val="0"/>
        <c:ser>
          <c:idx val="0"/>
          <c:order val="0"/>
          <c:tx>
            <c:v>Renta por habitante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'10.2.9'!$A$9:$A$20</c:f>
              <c:strCache>
                <c:ptCount val="12"/>
                <c:pt idx="0">
                  <c:v>2.011</c:v>
                </c:pt>
                <c:pt idx="1">
                  <c:v>2.012</c:v>
                </c:pt>
                <c:pt idx="2">
                  <c:v>2.013</c:v>
                </c:pt>
                <c:pt idx="3">
                  <c:v>2.014</c:v>
                </c:pt>
                <c:pt idx="4">
                  <c:v>2.015</c:v>
                </c:pt>
                <c:pt idx="5">
                  <c:v>2.016</c:v>
                </c:pt>
                <c:pt idx="6">
                  <c:v>2.017</c:v>
                </c:pt>
                <c:pt idx="7">
                  <c:v>2.018</c:v>
                </c:pt>
                <c:pt idx="8">
                  <c:v>2.019</c:v>
                </c:pt>
                <c:pt idx="9">
                  <c:v>2.020</c:v>
                </c:pt>
                <c:pt idx="10">
                  <c:v>2.021</c:v>
                </c:pt>
                <c:pt idx="11">
                  <c:v>2022 (A)</c:v>
                </c:pt>
              </c:strCache>
            </c:strRef>
          </c:cat>
          <c:val>
            <c:numRef>
              <c:f>'10.2.9'!$E$9:$E$20</c:f>
              <c:numCache>
                <c:formatCode>_-* #,##0.0\ _€_-;\-* #,##0.0\ _€_-;_-* "-"??\ _€_-;_-@_-</c:formatCode>
                <c:ptCount val="12"/>
                <c:pt idx="0">
                  <c:v>18556.102362204725</c:v>
                </c:pt>
                <c:pt idx="1">
                  <c:v>18089.595004918101</c:v>
                </c:pt>
                <c:pt idx="2">
                  <c:v>18003.197905264737</c:v>
                </c:pt>
                <c:pt idx="3">
                  <c:v>18376.321171025724</c:v>
                </c:pt>
                <c:pt idx="4">
                  <c:v>19359.232923938805</c:v>
                </c:pt>
                <c:pt idx="5">
                  <c:v>20080.344456404735</c:v>
                </c:pt>
                <c:pt idx="6">
                  <c:v>20947.177272043496</c:v>
                </c:pt>
                <c:pt idx="7">
                  <c:v>21623.360225983863</c:v>
                </c:pt>
                <c:pt idx="8">
                  <c:v>22194.077061883028</c:v>
                </c:pt>
                <c:pt idx="9">
                  <c:v>19329.580737142256</c:v>
                </c:pt>
                <c:pt idx="10">
                  <c:v>21389.92675152513</c:v>
                </c:pt>
                <c:pt idx="11">
                  <c:v>23263.616967871487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9-494B-86D7-473080862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233536"/>
        <c:axId val="227653248"/>
      </c:lineChart>
      <c:catAx>
        <c:axId val="22323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765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653248"/>
        <c:scaling>
          <c:orientation val="minMax"/>
          <c:max val="3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2335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EVOLUCIÓN DEL VAN / UTA (Euros</a:t>
            </a:r>
            <a:r>
              <a:rPr lang="en-US" baseline="0"/>
              <a:t> / Uta)</a:t>
            </a:r>
            <a:endParaRPr lang="en-US"/>
          </a:p>
        </c:rich>
      </c:tx>
      <c:layout>
        <c:manualLayout>
          <c:xMode val="edge"/>
          <c:yMode val="edge"/>
          <c:x val="0.28707967071299012"/>
          <c:y val="2.0891364902506964E-2"/>
        </c:manualLayout>
      </c:layout>
      <c:overlay val="0"/>
      <c:spPr>
        <a:ln w="12700"/>
        <a:effectLst>
          <a:outerShdw blurRad="50800" dist="50800" dir="5400000" algn="ctr" rotWithShape="0">
            <a:srgbClr val="FF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0094681601241899E-2"/>
          <c:y val="0.20181083479672987"/>
          <c:w val="0.88720149633951784"/>
          <c:h val="0.67803734964784079"/>
        </c:manualLayout>
      </c:layout>
      <c:lineChart>
        <c:grouping val="standard"/>
        <c:varyColors val="0"/>
        <c:ser>
          <c:idx val="0"/>
          <c:order val="0"/>
          <c:tx>
            <c:strRef>
              <c:f>'10.3.1'!$C$5:$G$5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tx>
          <c:dLbls>
            <c:dLbl>
              <c:idx val="0"/>
              <c:layout>
                <c:manualLayout>
                  <c:x val="-2.0595799170524836E-3"/>
                  <c:y val="-2.8888892258838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43-41D9-9D0C-C7E5214727DD}"/>
                </c:ext>
              </c:extLst>
            </c:dLbl>
            <c:dLbl>
              <c:idx val="1"/>
              <c:layout>
                <c:manualLayout>
                  <c:x val="-7.5517057912425891E-17"/>
                  <c:y val="2.407407688236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43-41D9-9D0C-C7E5214727DD}"/>
                </c:ext>
              </c:extLst>
            </c:dLbl>
            <c:dLbl>
              <c:idx val="2"/>
              <c:layout>
                <c:manualLayout>
                  <c:x val="0"/>
                  <c:y val="-3.8518523011784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43-41D9-9D0C-C7E5214727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'10.3.1'!$C$5:$G$5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'10.3.1'!$C$24:$G$24</c:f>
              <c:numCache>
                <c:formatCode>#,##0</c:formatCode>
                <c:ptCount val="5"/>
                <c:pt idx="0">
                  <c:v>28658.931105829844</c:v>
                </c:pt>
                <c:pt idx="1">
                  <c:v>29411.901045292074</c:v>
                </c:pt>
                <c:pt idx="2">
                  <c:v>30613.130938357397</c:v>
                </c:pt>
                <c:pt idx="3">
                  <c:v>32387.891656060016</c:v>
                </c:pt>
                <c:pt idx="4">
                  <c:v>32695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43-41D9-9D0C-C7E521472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00992"/>
        <c:axId val="227654976"/>
      </c:lineChart>
      <c:catAx>
        <c:axId val="22850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7654976"/>
        <c:crosses val="autoZero"/>
        <c:auto val="1"/>
        <c:lblAlgn val="ctr"/>
        <c:lblOffset val="100"/>
        <c:noMultiLvlLbl val="0"/>
      </c:catAx>
      <c:valAx>
        <c:axId val="2276549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28500992"/>
        <c:crosses val="autoZero"/>
        <c:crossBetween val="between"/>
      </c:valAx>
    </c:plotArea>
    <c:plotVisOnly val="1"/>
    <c:dispBlanksAs val="gap"/>
    <c:showDLblsOverMax val="0"/>
  </c:chart>
  <c:spPr>
    <a:ln w="12700"/>
    <a:effectLst/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RENTA NETA DE EXPLOT. / UTAF (Euros</a:t>
            </a:r>
            <a:r>
              <a:rPr lang="en-US" baseline="0"/>
              <a:t> / Uta)</a:t>
            </a:r>
            <a:endParaRPr lang="en-US"/>
          </a:p>
        </c:rich>
      </c:tx>
      <c:layout>
        <c:manualLayout>
          <c:xMode val="edge"/>
          <c:yMode val="edge"/>
          <c:x val="0.2645973154362416"/>
          <c:y val="2.1758839528558477E-2"/>
        </c:manualLayout>
      </c:layout>
      <c:overlay val="0"/>
      <c:spPr>
        <a:ln w="12700"/>
        <a:effectLst>
          <a:outerShdw blurRad="50800" dist="50800" dir="5400000" algn="ctr" rotWithShape="0">
            <a:srgbClr val="FF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0094681601241899E-2"/>
          <c:y val="0.20181083479672987"/>
          <c:w val="0.88720149633951784"/>
          <c:h val="0.67803734964784079"/>
        </c:manualLayout>
      </c:layout>
      <c:lineChart>
        <c:grouping val="standard"/>
        <c:varyColors val="0"/>
        <c:ser>
          <c:idx val="0"/>
          <c:order val="0"/>
          <c:tx>
            <c:strRef>
              <c:f>'10.3.1'!$C$5:$G$5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tx>
          <c:dLbls>
            <c:dLbl>
              <c:idx val="0"/>
              <c:layout>
                <c:manualLayout>
                  <c:x val="-3.7758528956212945E-17"/>
                  <c:y val="-1.4456492786551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0F-4AF3-91A4-CE5B4D01B363}"/>
                </c:ext>
              </c:extLst>
            </c:dLbl>
            <c:dLbl>
              <c:idx val="1"/>
              <c:layout>
                <c:manualLayout>
                  <c:x val="-2.0595799170524459E-3"/>
                  <c:y val="9.6376618577010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0F-4AF3-91A4-CE5B4D01B363}"/>
                </c:ext>
              </c:extLst>
            </c:dLbl>
            <c:dLbl>
              <c:idx val="2"/>
              <c:layout>
                <c:manualLayout>
                  <c:x val="0"/>
                  <c:y val="-2.8912985573103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0F-4AF3-91A4-CE5B4D01B3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'10.3.1'!$C$5:$G$5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'10.3.1'!$C$25:$G$25</c:f>
              <c:numCache>
                <c:formatCode>#,##0</c:formatCode>
                <c:ptCount val="5"/>
                <c:pt idx="0">
                  <c:v>32959.74921551007</c:v>
                </c:pt>
                <c:pt idx="1">
                  <c:v>34547.878062582793</c:v>
                </c:pt>
                <c:pt idx="2">
                  <c:v>37542.22196039612</c:v>
                </c:pt>
                <c:pt idx="3">
                  <c:v>41423.910940161826</c:v>
                </c:pt>
                <c:pt idx="4">
                  <c:v>41980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0F-4AF3-91A4-CE5B4D01B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02528"/>
        <c:axId val="228213888"/>
      </c:lineChart>
      <c:catAx>
        <c:axId val="22850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8213888"/>
        <c:crosses val="autoZero"/>
        <c:auto val="1"/>
        <c:lblAlgn val="ctr"/>
        <c:lblOffset val="100"/>
        <c:noMultiLvlLbl val="0"/>
      </c:catAx>
      <c:valAx>
        <c:axId val="2282138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28502528"/>
        <c:crosses val="autoZero"/>
        <c:crossBetween val="between"/>
      </c:valAx>
    </c:plotArea>
    <c:plotVisOnly val="1"/>
    <c:dispBlanksAs val="gap"/>
    <c:showDLblsOverMax val="0"/>
  </c:chart>
  <c:spPr>
    <a:ln w="12700"/>
    <a:effectLst/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VAN por Unidad de Trabajo (UTA)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'10.3.2'!$A$8:$A$26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Rioja (La)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Valencia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'10.3.2'!$M$8:$M$26</c:f>
              <c:numCache>
                <c:formatCode>#,##0</c:formatCode>
                <c:ptCount val="19"/>
                <c:pt idx="0">
                  <c:v>19811</c:v>
                </c:pt>
                <c:pt idx="1">
                  <c:v>12619</c:v>
                </c:pt>
                <c:pt idx="2">
                  <c:v>17603</c:v>
                </c:pt>
                <c:pt idx="3">
                  <c:v>26994</c:v>
                </c:pt>
                <c:pt idx="4">
                  <c:v>40481</c:v>
                </c:pt>
                <c:pt idx="5">
                  <c:v>38512</c:v>
                </c:pt>
                <c:pt idx="6">
                  <c:v>42004</c:v>
                </c:pt>
                <c:pt idx="7">
                  <c:v>27409</c:v>
                </c:pt>
                <c:pt idx="8">
                  <c:v>22745</c:v>
                </c:pt>
                <c:pt idx="9">
                  <c:v>40197</c:v>
                </c:pt>
                <c:pt idx="10">
                  <c:v>19875</c:v>
                </c:pt>
                <c:pt idx="11">
                  <c:v>36517</c:v>
                </c:pt>
                <c:pt idx="12">
                  <c:v>35545</c:v>
                </c:pt>
                <c:pt idx="13">
                  <c:v>34496</c:v>
                </c:pt>
                <c:pt idx="14">
                  <c:v>28220</c:v>
                </c:pt>
                <c:pt idx="15">
                  <c:v>32769</c:v>
                </c:pt>
                <c:pt idx="16">
                  <c:v>23954</c:v>
                </c:pt>
                <c:pt idx="18">
                  <c:v>32695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A-479D-AD2D-5DF0F9EE1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599424"/>
        <c:axId val="145596096"/>
      </c:barChart>
      <c:catAx>
        <c:axId val="145599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96096"/>
        <c:crosses val="autoZero"/>
        <c:auto val="1"/>
        <c:lblAlgn val="ctr"/>
        <c:lblOffset val="100"/>
        <c:noMultiLvlLbl val="0"/>
      </c:catAx>
      <c:valAx>
        <c:axId val="14559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9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Relación entre las Subv. Corrientes y el VAN en %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EB-4C4D-98E3-413E016069B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EB-4C4D-98E3-413E016069B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EB-4C4D-98E3-413E016069B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EB-4C4D-98E3-413E016069BF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EB-4C4D-98E3-413E016069B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EB-4C4D-98E3-413E016069BF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EB-4C4D-98E3-413E016069BF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EB-4C4D-98E3-413E016069BF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EB-4C4D-98E3-413E016069B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EB-4C4D-98E3-413E016069B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4EB-4C4D-98E3-413E016069B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EB-4C4D-98E3-413E016069B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4EB-4C4D-98E3-413E016069B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4EB-4C4D-98E3-413E016069BF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4EB-4C4D-98E3-413E016069BF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4EB-4C4D-98E3-413E016069BF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4EB-4C4D-98E3-413E016069BF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4EB-4C4D-98E3-413E01606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'10.3.2'!$A$8:$A$26</c:f>
              <c:strCache>
                <c:ptCount val="19"/>
                <c:pt idx="0">
                  <c:v>Galicia</c:v>
                </c:pt>
                <c:pt idx="1">
                  <c:v>P. de Asturias</c:v>
                </c:pt>
                <c:pt idx="2">
                  <c:v>Cantabria</c:v>
                </c:pt>
                <c:pt idx="3">
                  <c:v>País Vasco</c:v>
                </c:pt>
                <c:pt idx="4">
                  <c:v>Navarra</c:v>
                </c:pt>
                <c:pt idx="5">
                  <c:v>Rioja (La)</c:v>
                </c:pt>
                <c:pt idx="6">
                  <c:v>Aragón</c:v>
                </c:pt>
                <c:pt idx="7">
                  <c:v>Cataluña</c:v>
                </c:pt>
                <c:pt idx="8">
                  <c:v>Baleares</c:v>
                </c:pt>
                <c:pt idx="9">
                  <c:v>Castilla y León</c:v>
                </c:pt>
                <c:pt idx="10">
                  <c:v>Madrid</c:v>
                </c:pt>
                <c:pt idx="11">
                  <c:v>Castilla-La Mancha</c:v>
                </c:pt>
                <c:pt idx="12">
                  <c:v>Valencia</c:v>
                </c:pt>
                <c:pt idx="13">
                  <c:v>R. de Murcia</c:v>
                </c:pt>
                <c:pt idx="14">
                  <c:v>Extremadura</c:v>
                </c:pt>
                <c:pt idx="15">
                  <c:v>Andalucía</c:v>
                </c:pt>
                <c:pt idx="16">
                  <c:v>Canarias</c:v>
                </c:pt>
                <c:pt idx="18">
                  <c:v>ESPAÑA</c:v>
                </c:pt>
              </c:strCache>
            </c:strRef>
          </c:cat>
          <c:val>
            <c:numRef>
              <c:f>'10.3.2'!$N$8:$N$26</c:f>
              <c:numCache>
                <c:formatCode>0.0%</c:formatCode>
                <c:ptCount val="19"/>
                <c:pt idx="0">
                  <c:v>0.33</c:v>
                </c:pt>
                <c:pt idx="1">
                  <c:v>0.57999999999999996</c:v>
                </c:pt>
                <c:pt idx="2">
                  <c:v>0.7</c:v>
                </c:pt>
                <c:pt idx="3">
                  <c:v>0.3</c:v>
                </c:pt>
                <c:pt idx="4">
                  <c:v>0.35</c:v>
                </c:pt>
                <c:pt idx="5">
                  <c:v>0.12</c:v>
                </c:pt>
                <c:pt idx="6">
                  <c:v>0.26</c:v>
                </c:pt>
                <c:pt idx="7">
                  <c:v>0.24</c:v>
                </c:pt>
                <c:pt idx="8">
                  <c:v>0.36</c:v>
                </c:pt>
                <c:pt idx="9">
                  <c:v>0.26</c:v>
                </c:pt>
                <c:pt idx="10">
                  <c:v>0.2</c:v>
                </c:pt>
                <c:pt idx="11">
                  <c:v>0.17</c:v>
                </c:pt>
                <c:pt idx="12">
                  <c:v>0.05</c:v>
                </c:pt>
                <c:pt idx="13">
                  <c:v>0.15</c:v>
                </c:pt>
                <c:pt idx="14">
                  <c:v>0.25</c:v>
                </c:pt>
                <c:pt idx="15">
                  <c:v>0.19</c:v>
                </c:pt>
                <c:pt idx="16">
                  <c:v>0.31</c:v>
                </c:pt>
                <c:pt idx="18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4EB-4C4D-98E3-413E01606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599424"/>
        <c:axId val="145596096"/>
      </c:barChart>
      <c:catAx>
        <c:axId val="145599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96096"/>
        <c:crosses val="autoZero"/>
        <c:auto val="1"/>
        <c:lblAlgn val="ctr"/>
        <c:lblOffset val="100"/>
        <c:noMultiLvlLbl val="0"/>
      </c:catAx>
      <c:valAx>
        <c:axId val="14559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9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'17.1.2.5'!#REF!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'17.1.2.5'!#REF!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E4-4CAC-AF8A-2630055C6D8A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'17.1.2.5'!#REF!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'17.1.2.5'!#REF!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9E4-4CAC-AF8A-2630055C6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7818032"/>
        <c:axId val="-1844802896"/>
      </c:lineChart>
      <c:catAx>
        <c:axId val="-209781803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4480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4480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7818032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44" r="0.75000000000000644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VAN por Unidad de Trabajo (UTA)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'10.3.3'!$A$7:$A$26</c15:sqref>
                  </c15:fullRef>
                </c:ext>
              </c:extLst>
              <c:f>('10.3.3'!$A$7:$A$9,'10.3.3'!$A$11:$A$13,'10.3.3'!$A$15:$A$17,'10.3.3'!$A$19:$A$21,'10.3.3'!$A$23:$A$24,'10.3.3'!$A$26)</c:f>
              <c:strCache>
                <c:ptCount val="15"/>
                <c:pt idx="0">
                  <c:v>15 Cereales, oleaginosas y proteaginosas</c:v>
                </c:pt>
                <c:pt idx="1">
                  <c:v>16 Otros cultivos anuales extensivos</c:v>
                </c:pt>
                <c:pt idx="2">
                  <c:v>20 Horticultura</c:v>
                </c:pt>
                <c:pt idx="3">
                  <c:v>35 Vitivinicultura</c:v>
                </c:pt>
                <c:pt idx="4">
                  <c:v>36 Frutales</c:v>
                </c:pt>
                <c:pt idx="5">
                  <c:v>37 Olivar</c:v>
                </c:pt>
                <c:pt idx="6">
                  <c:v>38 Cultivos permanentes combinados</c:v>
                </c:pt>
                <c:pt idx="7">
                  <c:v>45 Vacuno lechero</c:v>
                </c:pt>
                <c:pt idx="8">
                  <c:v>48 Ovino_caprino y otros herb.</c:v>
                </c:pt>
                <c:pt idx="9">
                  <c:v>49 Vacuno cría y carne</c:v>
                </c:pt>
                <c:pt idx="10">
                  <c:v>50 Granívoros</c:v>
                </c:pt>
                <c:pt idx="11">
                  <c:v>60 Mixto agricultura</c:v>
                </c:pt>
                <c:pt idx="12">
                  <c:v>70 Mixto ganadería</c:v>
                </c:pt>
                <c:pt idx="13">
                  <c:v>80 Mixto agricultura y ganadería</c:v>
                </c:pt>
                <c:pt idx="14">
                  <c:v>TOTAL GENERAL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'10.3.3'!$M$7:$M$26</c15:sqref>
                  </c15:fullRef>
                </c:ext>
              </c:extLst>
              <c:f>('10.3.3'!$M$7:$M$9,'10.3.3'!$M$11:$M$13,'10.3.3'!$M$15:$M$17,'10.3.3'!$M$19:$M$21,'10.3.3'!$M$23:$M$24,'10.3.3'!$M$26)</c:f>
              <c:numCache>
                <c:formatCode>#,##0</c:formatCode>
                <c:ptCount val="15"/>
                <c:pt idx="0">
                  <c:v>38192</c:v>
                </c:pt>
                <c:pt idx="1">
                  <c:v>33198</c:v>
                </c:pt>
                <c:pt idx="2">
                  <c:v>29535</c:v>
                </c:pt>
                <c:pt idx="3">
                  <c:v>24070</c:v>
                </c:pt>
                <c:pt idx="4">
                  <c:v>30640</c:v>
                </c:pt>
                <c:pt idx="5">
                  <c:v>27685</c:v>
                </c:pt>
                <c:pt idx="6">
                  <c:v>22697</c:v>
                </c:pt>
                <c:pt idx="7">
                  <c:v>35735</c:v>
                </c:pt>
                <c:pt idx="8">
                  <c:v>34074</c:v>
                </c:pt>
                <c:pt idx="9">
                  <c:v>25629</c:v>
                </c:pt>
                <c:pt idx="10">
                  <c:v>67278</c:v>
                </c:pt>
                <c:pt idx="11">
                  <c:v>29907</c:v>
                </c:pt>
                <c:pt idx="12">
                  <c:v>35616</c:v>
                </c:pt>
                <c:pt idx="13">
                  <c:v>30465</c:v>
                </c:pt>
                <c:pt idx="14">
                  <c:v>32695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2-484E-BE2E-03AD287E9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599424"/>
        <c:axId val="145596096"/>
      </c:barChart>
      <c:catAx>
        <c:axId val="145599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96096"/>
        <c:crosses val="autoZero"/>
        <c:auto val="1"/>
        <c:lblAlgn val="ctr"/>
        <c:lblOffset val="100"/>
        <c:noMultiLvlLbl val="0"/>
      </c:catAx>
      <c:valAx>
        <c:axId val="14559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9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Relación entre las Subv. Corrientes y el VAN en %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BB-4419-A2BD-31C59F0AC11A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BB-4419-A2BD-31C59F0AC11A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B-4419-A2BD-31C59F0AC11A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B-4419-A2BD-31C59F0AC11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B-4419-A2BD-31C59F0AC11A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BB-4419-A2BD-31C59F0AC11A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BB-4419-A2BD-31C59F0AC11A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BB-4419-A2BD-31C59F0AC11A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BB-4419-A2BD-31C59F0AC11A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BB-4419-A2BD-31C59F0AC11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BB-4419-A2BD-31C59F0AC11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BB-4419-A2BD-31C59F0AC11A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ABB-4419-A2BD-31C59F0AC11A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BB-4419-A2BD-31C59F0AC1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'10.3.3'!$A$7:$A$26</c15:sqref>
                  </c15:fullRef>
                </c:ext>
              </c:extLst>
              <c:f>('10.3.3'!$A$7:$A$9,'10.3.3'!$A$11:$A$13,'10.3.3'!$A$15:$A$17,'10.3.3'!$A$19:$A$21,'10.3.3'!$A$23:$A$24,'10.3.3'!$A$26)</c:f>
              <c:strCache>
                <c:ptCount val="15"/>
                <c:pt idx="0">
                  <c:v>15 Cereales, oleaginosas y proteaginosas</c:v>
                </c:pt>
                <c:pt idx="1">
                  <c:v>16 Otros cultivos anuales extensivos</c:v>
                </c:pt>
                <c:pt idx="2">
                  <c:v>20 Horticultura</c:v>
                </c:pt>
                <c:pt idx="3">
                  <c:v>35 Vitivinicultura</c:v>
                </c:pt>
                <c:pt idx="4">
                  <c:v>36 Frutales</c:v>
                </c:pt>
                <c:pt idx="5">
                  <c:v>37 Olivar</c:v>
                </c:pt>
                <c:pt idx="6">
                  <c:v>38 Cultivos permanentes combinados</c:v>
                </c:pt>
                <c:pt idx="7">
                  <c:v>45 Vacuno lechero</c:v>
                </c:pt>
                <c:pt idx="8">
                  <c:v>48 Ovino_caprino y otros herb.</c:v>
                </c:pt>
                <c:pt idx="9">
                  <c:v>49 Vacuno cría y carne</c:v>
                </c:pt>
                <c:pt idx="10">
                  <c:v>50 Granívoros</c:v>
                </c:pt>
                <c:pt idx="11">
                  <c:v>60 Mixto agricultura</c:v>
                </c:pt>
                <c:pt idx="12">
                  <c:v>70 Mixto ganadería</c:v>
                </c:pt>
                <c:pt idx="13">
                  <c:v>80 Mixto agricultura y ganadería</c:v>
                </c:pt>
                <c:pt idx="14">
                  <c:v>TOTAL GENERAL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'10.3.3'!$N$7:$N$26</c15:sqref>
                  </c15:fullRef>
                </c:ext>
              </c:extLst>
              <c:f>('10.3.3'!$N$7:$N$9,'10.3.3'!$N$11:$N$13,'10.3.3'!$N$15:$N$17,'10.3.3'!$N$19:$N$21,'10.3.3'!$N$23:$N$24,'10.3.3'!$N$26)</c:f>
              <c:numCache>
                <c:formatCode>0.0%</c:formatCode>
                <c:ptCount val="15"/>
                <c:pt idx="0">
                  <c:v>0.41</c:v>
                </c:pt>
                <c:pt idx="1">
                  <c:v>0.35</c:v>
                </c:pt>
                <c:pt idx="2">
                  <c:v>0.06</c:v>
                </c:pt>
                <c:pt idx="3">
                  <c:v>0.14000000000000001</c:v>
                </c:pt>
                <c:pt idx="4">
                  <c:v>0.12</c:v>
                </c:pt>
                <c:pt idx="5">
                  <c:v>0.27</c:v>
                </c:pt>
                <c:pt idx="6">
                  <c:v>0.21</c:v>
                </c:pt>
                <c:pt idx="7">
                  <c:v>0.31</c:v>
                </c:pt>
                <c:pt idx="8">
                  <c:v>0.36</c:v>
                </c:pt>
                <c:pt idx="9">
                  <c:v>0.48</c:v>
                </c:pt>
                <c:pt idx="10">
                  <c:v>0.06</c:v>
                </c:pt>
                <c:pt idx="11">
                  <c:v>0.19</c:v>
                </c:pt>
                <c:pt idx="12">
                  <c:v>0.31</c:v>
                </c:pt>
                <c:pt idx="13">
                  <c:v>0.4</c:v>
                </c:pt>
                <c:pt idx="14">
                  <c:v>0.21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'10.3.3'!$N$22</c15:sqref>
                  <c15:dLbl>
                    <c:idx val="11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8759-4A1F-B7B7-5F69AD37F47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E-1ABB-4419-A2BD-31C59F0AC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599424"/>
        <c:axId val="145596096"/>
      </c:barChart>
      <c:catAx>
        <c:axId val="145599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96096"/>
        <c:crosses val="autoZero"/>
        <c:auto val="1"/>
        <c:lblAlgn val="ctr"/>
        <c:lblOffset val="100"/>
        <c:noMultiLvlLbl val="0"/>
      </c:catAx>
      <c:valAx>
        <c:axId val="14559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9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del presupuesto de gastos del MAPA.</a:t>
            </a:r>
            <a:r>
              <a:rPr lang="es-ES" baseline="0"/>
              <a:t> </a:t>
            </a:r>
            <a:r>
              <a:rPr lang="es-ES"/>
              <a:t>Año 2023
</a:t>
            </a:r>
          </a:p>
        </c:rich>
      </c:tx>
      <c:layout>
        <c:manualLayout>
          <c:xMode val="edge"/>
          <c:yMode val="edge"/>
          <c:x val="0.22250362822294273"/>
          <c:y val="3.0991700361779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451233842538191E-2"/>
          <c:y val="0.31198378581783859"/>
          <c:w val="0.64864864864865213"/>
          <c:h val="0.45247979532520805"/>
        </c:manualLayout>
      </c:layout>
      <c:pie3DChart>
        <c:varyColors val="1"/>
        <c:ser>
          <c:idx val="0"/>
          <c:order val="0"/>
          <c:tx>
            <c:strRef>
              <c:f>'10.4.1'!$A$8:$A$14</c:f>
              <c:strCache>
                <c:ptCount val="7"/>
                <c:pt idx="0">
                  <c:v>I. GASTOS DE PERSONAL</c:v>
                </c:pt>
                <c:pt idx="1">
                  <c:v>2. GASTOS CORRIENTES EN BIENES Y SERVICIOS</c:v>
                </c:pt>
                <c:pt idx="2">
                  <c:v>3. GASTOS FINANCIEROS</c:v>
                </c:pt>
                <c:pt idx="3">
                  <c:v>4. TRANSFERENCIAS CORRIENTES</c:v>
                </c:pt>
                <c:pt idx="4">
                  <c:v>6. INVERSIONES REALES</c:v>
                </c:pt>
                <c:pt idx="5">
                  <c:v>7. TRANSFERENCIAS DE CAPITAL</c:v>
                </c:pt>
                <c:pt idx="6">
                  <c:v>8. ACTIVOS FINANCIEROS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4B-423D-9565-7D810D9DB793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4B-423D-9565-7D810D9DB793}"/>
              </c:ext>
            </c:extLst>
          </c:dPt>
          <c:dPt>
            <c:idx val="2"/>
            <c:bubble3D val="0"/>
            <c:spPr>
              <a:solidFill>
                <a:srgbClr val="FF8080"/>
              </a:solidFill>
              <a:ln w="381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C4B-423D-9565-7D810D9DB793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C4B-423D-9565-7D810D9DB793}"/>
              </c:ext>
            </c:extLst>
          </c:dPt>
          <c:dPt>
            <c:idx val="4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C4B-423D-9565-7D810D9DB793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38100">
                <a:solidFill>
                  <a:srgbClr val="FF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C4B-423D-9565-7D810D9DB793}"/>
              </c:ext>
            </c:extLst>
          </c:dPt>
          <c:dPt>
            <c:idx val="6"/>
            <c:bubble3D val="0"/>
            <c:spPr>
              <a:solidFill>
                <a:srgbClr val="FF99CC"/>
              </a:solidFill>
              <a:ln w="381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C4B-423D-9565-7D810D9DB793}"/>
              </c:ext>
            </c:extLst>
          </c:dPt>
          <c:dLbls>
            <c:dLbl>
              <c:idx val="0"/>
              <c:layout>
                <c:manualLayout>
                  <c:x val="-2.1089601305934222E-2"/>
                  <c:y val="-6.98307664893007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4B-423D-9565-7D810D9DB793}"/>
                </c:ext>
              </c:extLst>
            </c:dLbl>
            <c:dLbl>
              <c:idx val="1"/>
              <c:layout>
                <c:manualLayout>
                  <c:x val="-1.8307753243715287E-2"/>
                  <c:y val="-9.660563141999767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4B-423D-9565-7D810D9DB793}"/>
                </c:ext>
              </c:extLst>
            </c:dLbl>
            <c:dLbl>
              <c:idx val="2"/>
              <c:layout>
                <c:manualLayout>
                  <c:x val="4.279682959999824E-2"/>
                  <c:y val="-1.18948021582010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4B-423D-9565-7D810D9DB793}"/>
                </c:ext>
              </c:extLst>
            </c:dLbl>
            <c:dLbl>
              <c:idx val="3"/>
              <c:layout>
                <c:manualLayout>
                  <c:x val="-2.711427163009009E-2"/>
                  <c:y val="0.1693550505963037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4B-423D-9565-7D810D9DB793}"/>
                </c:ext>
              </c:extLst>
            </c:dLbl>
            <c:dLbl>
              <c:idx val="4"/>
              <c:layout>
                <c:manualLayout>
                  <c:x val="5.5201902291751965E-3"/>
                  <c:y val="0.10163680940249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4B-423D-9565-7D810D9DB793}"/>
                </c:ext>
              </c:extLst>
            </c:dLbl>
            <c:dLbl>
              <c:idx val="5"/>
              <c:layout>
                <c:manualLayout>
                  <c:x val="2.8546212088830479E-3"/>
                  <c:y val="-0.106715767411949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4B-423D-9565-7D810D9DB793}"/>
                </c:ext>
              </c:extLst>
            </c:dLbl>
            <c:dLbl>
              <c:idx val="6"/>
              <c:layout>
                <c:manualLayout>
                  <c:x val="-1.4669493028881172E-2"/>
                  <c:y val="-7.3548696192395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4B-423D-9565-7D810D9DB79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'10.4.1'!$A$8:$A$14</c:f>
              <c:strCache>
                <c:ptCount val="7"/>
                <c:pt idx="0">
                  <c:v>I. GASTOS DE PERSONAL</c:v>
                </c:pt>
                <c:pt idx="1">
                  <c:v>2. GASTOS CORRIENTES EN BIENES Y SERVICIOS</c:v>
                </c:pt>
                <c:pt idx="2">
                  <c:v>3. GASTOS FINANCIEROS</c:v>
                </c:pt>
                <c:pt idx="3">
                  <c:v>4. TRANSFERENCIAS CORRIENTES</c:v>
                </c:pt>
                <c:pt idx="4">
                  <c:v>6. INVERSIONES REALES</c:v>
                </c:pt>
                <c:pt idx="5">
                  <c:v>7. TRANSFERENCIAS DE CAPITAL</c:v>
                </c:pt>
                <c:pt idx="6">
                  <c:v>8. ACTIVOS FINANCIEROS</c:v>
                </c:pt>
              </c:strCache>
            </c:strRef>
          </c:cat>
          <c:val>
            <c:numRef>
              <c:f>'10.4.1'!$D$8:$D$14</c:f>
              <c:numCache>
                <c:formatCode>#,##0.00</c:formatCode>
                <c:ptCount val="7"/>
                <c:pt idx="0">
                  <c:v>73539.789999999994</c:v>
                </c:pt>
                <c:pt idx="1">
                  <c:v>22421.919999999998</c:v>
                </c:pt>
                <c:pt idx="2">
                  <c:v>39.35</c:v>
                </c:pt>
                <c:pt idx="3">
                  <c:v>368615.15</c:v>
                </c:pt>
                <c:pt idx="4">
                  <c:v>223857.21</c:v>
                </c:pt>
                <c:pt idx="5">
                  <c:v>499408.88</c:v>
                </c:pt>
                <c:pt idx="6">
                  <c:v>357006.3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4B-423D-9565-7D810D9DB79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63165045545773"/>
          <c:y val="0.29893934879761658"/>
          <c:w val="0.27027027027027029"/>
          <c:h val="0.527302661547471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las Subvenciones del MAPA en el Sector Agrario,
Industria Agroalimentaria y Desarrollo Rural. Año 2023</a:t>
            </a:r>
          </a:p>
        </c:rich>
      </c:tx>
      <c:layout>
        <c:manualLayout>
          <c:xMode val="edge"/>
          <c:yMode val="edge"/>
          <c:x val="0.22737662737230738"/>
          <c:y val="2.067946824224519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30425497588612044"/>
          <c:y val="8.8853904603466996E-2"/>
          <c:w val="0.37289262653586641"/>
          <c:h val="0.9111460953965330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39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1E5D-411A-AB6C-485349CC6589}"/>
              </c:ext>
            </c:extLst>
          </c:dPt>
          <c:dPt>
            <c:idx val="1"/>
            <c:bubble3D val="0"/>
            <c:explosion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5D-411A-AB6C-485349CC6589}"/>
              </c:ext>
            </c:extLst>
          </c:dPt>
          <c:dPt>
            <c:idx val="2"/>
            <c:bubble3D val="0"/>
            <c:explosion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E5D-411A-AB6C-485349CC6589}"/>
              </c:ext>
            </c:extLst>
          </c:dPt>
          <c:dPt>
            <c:idx val="3"/>
            <c:bubble3D val="0"/>
            <c:explosion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E5D-411A-AB6C-485349CC6589}"/>
              </c:ext>
            </c:extLst>
          </c:dPt>
          <c:dPt>
            <c:idx val="4"/>
            <c:bubble3D val="0"/>
            <c:explosion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E5D-411A-AB6C-485349CC658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E5D-411A-AB6C-485349CC658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E5D-411A-AB6C-485349CC658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E5D-411A-AB6C-485349CC658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E5D-411A-AB6C-485349CC658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E5D-411A-AB6C-485349CC658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E5D-411A-AB6C-485349CC658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E5D-411A-AB6C-485349CC658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E5D-411A-AB6C-485349CC6589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E5D-411A-AB6C-485349CC6589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E5D-411A-AB6C-485349CC6589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E5D-411A-AB6C-485349CC6589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E5D-411A-AB6C-485349CC6589}"/>
              </c:ext>
            </c:extLst>
          </c:dPt>
          <c:dLbls>
            <c:dLbl>
              <c:idx val="0"/>
              <c:layout>
                <c:manualLayout>
                  <c:x val="2.4058136545439986E-3"/>
                  <c:y val="9.47778166749311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5D-411A-AB6C-485349CC6589}"/>
                </c:ext>
              </c:extLst>
            </c:dLbl>
            <c:dLbl>
              <c:idx val="1"/>
              <c:layout>
                <c:manualLayout>
                  <c:x val="-2.1410298016175732E-2"/>
                  <c:y val="-4.82206577297714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5D-411A-AB6C-485349CC6589}"/>
                </c:ext>
              </c:extLst>
            </c:dLbl>
            <c:dLbl>
              <c:idx val="2"/>
              <c:layout>
                <c:manualLayout>
                  <c:x val="2.9439159772241534E-2"/>
                  <c:y val="-4.05053524930080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5D-411A-AB6C-485349CC6589}"/>
                </c:ext>
              </c:extLst>
            </c:dLbl>
            <c:dLbl>
              <c:idx val="3"/>
              <c:layout>
                <c:manualLayout>
                  <c:x val="5.2187601414428249E-2"/>
                  <c:y val="-1.92882630919085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5D-411A-AB6C-485349CC6589}"/>
                </c:ext>
              </c:extLst>
            </c:dLbl>
            <c:dLbl>
              <c:idx val="4"/>
              <c:layout>
                <c:manualLayout>
                  <c:x val="3.8806165154318513E-2"/>
                  <c:y val="3.47188735654354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5D-411A-AB6C-485349CC6589}"/>
                </c:ext>
              </c:extLst>
            </c:dLbl>
            <c:dLbl>
              <c:idx val="5"/>
              <c:layout>
                <c:manualLayout>
                  <c:x val="8.4303048438691852E-2"/>
                  <c:y val="1.35017841643359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5D-411A-AB6C-485349CC6589}"/>
                </c:ext>
              </c:extLst>
            </c:dLbl>
            <c:dLbl>
              <c:idx val="6"/>
              <c:layout>
                <c:manualLayout>
                  <c:x val="8.4303048438691852E-2"/>
                  <c:y val="-7.71530523676342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5D-411A-AB6C-485349CC6589}"/>
                </c:ext>
              </c:extLst>
            </c:dLbl>
            <c:dLbl>
              <c:idx val="7"/>
              <c:layout>
                <c:manualLayout>
                  <c:x val="8.6979335690713921E-2"/>
                  <c:y val="0.104156620696306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E5D-411A-AB6C-485349CC6589}"/>
                </c:ext>
              </c:extLst>
            </c:dLbl>
            <c:dLbl>
              <c:idx val="8"/>
              <c:layout>
                <c:manualLayout>
                  <c:x val="8.8317479316724901E-2"/>
                  <c:y val="0.133089015334169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E5D-411A-AB6C-485349CC6589}"/>
                </c:ext>
              </c:extLst>
            </c:dLbl>
            <c:dLbl>
              <c:idx val="9"/>
              <c:layout>
                <c:manualLayout>
                  <c:x val="8.2830088188648066E-2"/>
                  <c:y val="5.75842197593024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E5D-411A-AB6C-485349CC6589}"/>
                </c:ext>
              </c:extLst>
            </c:dLbl>
            <c:dLbl>
              <c:idx val="10"/>
              <c:layout>
                <c:manualLayout>
                  <c:x val="9.0993766568746762E-2"/>
                  <c:y val="0.165879062590413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E5D-411A-AB6C-485349CC6589}"/>
                </c:ext>
              </c:extLst>
            </c:dLbl>
            <c:dLbl>
              <c:idx val="11"/>
              <c:layout>
                <c:manualLayout>
                  <c:x val="5.8878319544483165E-2"/>
                  <c:y val="7.90818786768250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E5D-411A-AB6C-485349CC6589}"/>
                </c:ext>
              </c:extLst>
            </c:dLbl>
            <c:dLbl>
              <c:idx val="12"/>
              <c:layout>
                <c:manualLayout>
                  <c:x val="3.0777303398252617E-2"/>
                  <c:y val="-3.85765261838171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E5D-411A-AB6C-485349CC6589}"/>
                </c:ext>
              </c:extLst>
            </c:dLbl>
            <c:dLbl>
              <c:idx val="13"/>
              <c:layout>
                <c:manualLayout>
                  <c:x val="8.296490481268097E-2"/>
                  <c:y val="-7.32953997492526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E5D-411A-AB6C-485349CC6589}"/>
                </c:ext>
              </c:extLst>
            </c:dLbl>
            <c:dLbl>
              <c:idx val="14"/>
              <c:layout>
                <c:manualLayout>
                  <c:x val="-6.9611410207552071E-2"/>
                  <c:y val="-2.76899067879753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E5D-411A-AB6C-485349CC6589}"/>
                </c:ext>
              </c:extLst>
            </c:dLbl>
            <c:dLbl>
              <c:idx val="15"/>
              <c:layout>
                <c:manualLayout>
                  <c:x val="8.2964904812680873E-2"/>
                  <c:y val="-7.90818786768251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E5D-411A-AB6C-485349CC6589}"/>
                </c:ext>
              </c:extLst>
            </c:dLbl>
            <c:dLbl>
              <c:idx val="16"/>
              <c:layout>
                <c:manualLayout>
                  <c:x val="2.6376496718913976E-2"/>
                  <c:y val="-1.83861191331216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E5D-411A-AB6C-485349CC658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 10.4.2.1'!$A$7:$A$11</c:f>
              <c:strCache>
                <c:ptCount val="5"/>
                <c:pt idx="0">
                  <c:v> Medidas de desarrollo rural</c:v>
                </c:pt>
                <c:pt idx="1">
                  <c:v> Regulación de mercados agrarios</c:v>
                </c:pt>
                <c:pt idx="2">
                  <c:v> Seguros agrarios</c:v>
                </c:pt>
                <c:pt idx="3">
                  <c:v> Sanidad de la producción agraria</c:v>
                </c:pt>
                <c:pt idx="4">
                  <c:v>Otros</c:v>
                </c:pt>
              </c:strCache>
            </c:strRef>
          </c:cat>
          <c:val>
            <c:numRef>
              <c:f>'GR 10.4.2.1'!$B$7:$B$11</c:f>
              <c:numCache>
                <c:formatCode>#,##0.0;\ \-0;\ \-;\ @</c:formatCode>
                <c:ptCount val="5"/>
                <c:pt idx="0">
                  <c:v>1521178.5160300001</c:v>
                </c:pt>
                <c:pt idx="1">
                  <c:v>5839900.9581400007</c:v>
                </c:pt>
                <c:pt idx="2">
                  <c:v>378189.37926999998</c:v>
                </c:pt>
                <c:pt idx="3">
                  <c:v>30880.754000000001</c:v>
                </c:pt>
                <c:pt idx="4">
                  <c:v>63610.883130000002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1E5D-411A-AB6C-485349CC658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6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84125094568077"/>
          <c:y val="0.40534570654364899"/>
          <c:w val="0.21907819017972913"/>
          <c:h val="0.391412385376391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 paperSize="9" orientation="landscape" horizontalDpi="300" verticalDpi="30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las Subvenciones del MAPA en el Sector Agrario,
Industria Agroalimentaria y Desarrollo Rural. Año 2023</a:t>
            </a:r>
          </a:p>
        </c:rich>
      </c:tx>
      <c:layout>
        <c:manualLayout>
          <c:xMode val="edge"/>
          <c:yMode val="edge"/>
          <c:x val="0.22737662737230738"/>
          <c:y val="2.067946824224519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30425497588612044"/>
          <c:y val="8.8853904603466996E-2"/>
          <c:w val="0.37289262653586641"/>
          <c:h val="0.9111460953965330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39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20-4E3D-404C-ACD0-98B2DAF7C720}"/>
              </c:ext>
            </c:extLst>
          </c:dPt>
          <c:dPt>
            <c:idx val="1"/>
            <c:bubble3D val="0"/>
            <c:explosion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3D-404C-ACD0-98B2DAF7C720}"/>
              </c:ext>
            </c:extLst>
          </c:dPt>
          <c:dPt>
            <c:idx val="2"/>
            <c:bubble3D val="0"/>
            <c:explosion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3D-404C-ACD0-98B2DAF7C720}"/>
              </c:ext>
            </c:extLst>
          </c:dPt>
          <c:dPt>
            <c:idx val="3"/>
            <c:bubble3D val="0"/>
            <c:explosion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3D-404C-ACD0-98B2DAF7C720}"/>
              </c:ext>
            </c:extLst>
          </c:dPt>
          <c:dPt>
            <c:idx val="4"/>
            <c:bubble3D val="0"/>
            <c:explosion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3D-404C-ACD0-98B2DAF7C72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3D-404C-ACD0-98B2DAF7C72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E3D-404C-ACD0-98B2DAF7C72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E3D-404C-ACD0-98B2DAF7C72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E3D-404C-ACD0-98B2DAF7C72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E3D-404C-ACD0-98B2DAF7C720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E3D-404C-ACD0-98B2DAF7C720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E3D-404C-ACD0-98B2DAF7C720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E3D-404C-ACD0-98B2DAF7C720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E3D-404C-ACD0-98B2DAF7C720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E3D-404C-ACD0-98B2DAF7C720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4E3D-404C-ACD0-98B2DAF7C720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4E3D-404C-ACD0-98B2DAF7C720}"/>
              </c:ext>
            </c:extLst>
          </c:dPt>
          <c:dLbls>
            <c:dLbl>
              <c:idx val="0"/>
              <c:layout>
                <c:manualLayout>
                  <c:x val="2.4058136545439986E-3"/>
                  <c:y val="9.47778166749311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E3D-404C-ACD0-98B2DAF7C720}"/>
                </c:ext>
              </c:extLst>
            </c:dLbl>
            <c:dLbl>
              <c:idx val="1"/>
              <c:layout>
                <c:manualLayout>
                  <c:x val="-2.1410298016175732E-2"/>
                  <c:y val="-4.82206577297714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3D-404C-ACD0-98B2DAF7C720}"/>
                </c:ext>
              </c:extLst>
            </c:dLbl>
            <c:dLbl>
              <c:idx val="2"/>
              <c:layout>
                <c:manualLayout>
                  <c:x val="2.9439159772241534E-2"/>
                  <c:y val="-4.05053524930080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3D-404C-ACD0-98B2DAF7C720}"/>
                </c:ext>
              </c:extLst>
            </c:dLbl>
            <c:dLbl>
              <c:idx val="3"/>
              <c:layout>
                <c:manualLayout>
                  <c:x val="5.2187601414428249E-2"/>
                  <c:y val="-1.92882630919085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3D-404C-ACD0-98B2DAF7C720}"/>
                </c:ext>
              </c:extLst>
            </c:dLbl>
            <c:dLbl>
              <c:idx val="4"/>
              <c:layout>
                <c:manualLayout>
                  <c:x val="3.8806165154318513E-2"/>
                  <c:y val="3.47188735654354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3D-404C-ACD0-98B2DAF7C720}"/>
                </c:ext>
              </c:extLst>
            </c:dLbl>
            <c:dLbl>
              <c:idx val="5"/>
              <c:layout>
                <c:manualLayout>
                  <c:x val="8.4303048438691852E-2"/>
                  <c:y val="1.35017841643359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3D-404C-ACD0-98B2DAF7C720}"/>
                </c:ext>
              </c:extLst>
            </c:dLbl>
            <c:dLbl>
              <c:idx val="6"/>
              <c:layout>
                <c:manualLayout>
                  <c:x val="8.4303048438691852E-2"/>
                  <c:y val="-7.71530523676342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3D-404C-ACD0-98B2DAF7C720}"/>
                </c:ext>
              </c:extLst>
            </c:dLbl>
            <c:dLbl>
              <c:idx val="7"/>
              <c:layout>
                <c:manualLayout>
                  <c:x val="8.6979335690713921E-2"/>
                  <c:y val="0.104156620696306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3D-404C-ACD0-98B2DAF7C720}"/>
                </c:ext>
              </c:extLst>
            </c:dLbl>
            <c:dLbl>
              <c:idx val="8"/>
              <c:layout>
                <c:manualLayout>
                  <c:x val="8.8317479316724901E-2"/>
                  <c:y val="0.133089015334169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3D-404C-ACD0-98B2DAF7C720}"/>
                </c:ext>
              </c:extLst>
            </c:dLbl>
            <c:dLbl>
              <c:idx val="9"/>
              <c:layout>
                <c:manualLayout>
                  <c:x val="8.2830088188648066E-2"/>
                  <c:y val="5.75842197593024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3D-404C-ACD0-98B2DAF7C720}"/>
                </c:ext>
              </c:extLst>
            </c:dLbl>
            <c:dLbl>
              <c:idx val="10"/>
              <c:layout>
                <c:manualLayout>
                  <c:x val="9.0993766568746762E-2"/>
                  <c:y val="0.165879062590413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E3D-404C-ACD0-98B2DAF7C720}"/>
                </c:ext>
              </c:extLst>
            </c:dLbl>
            <c:dLbl>
              <c:idx val="11"/>
              <c:layout>
                <c:manualLayout>
                  <c:x val="5.8878319544483165E-2"/>
                  <c:y val="7.90818786768250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E3D-404C-ACD0-98B2DAF7C720}"/>
                </c:ext>
              </c:extLst>
            </c:dLbl>
            <c:dLbl>
              <c:idx val="12"/>
              <c:layout>
                <c:manualLayout>
                  <c:x val="3.0777303398252617E-2"/>
                  <c:y val="-3.85765261838171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E3D-404C-ACD0-98B2DAF7C720}"/>
                </c:ext>
              </c:extLst>
            </c:dLbl>
            <c:dLbl>
              <c:idx val="13"/>
              <c:layout>
                <c:manualLayout>
                  <c:x val="8.296490481268097E-2"/>
                  <c:y val="-7.32953997492526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E3D-404C-ACD0-98B2DAF7C720}"/>
                </c:ext>
              </c:extLst>
            </c:dLbl>
            <c:dLbl>
              <c:idx val="14"/>
              <c:layout>
                <c:manualLayout>
                  <c:x val="-6.9611410207552071E-2"/>
                  <c:y val="-2.76899067879753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E3D-404C-ACD0-98B2DAF7C720}"/>
                </c:ext>
              </c:extLst>
            </c:dLbl>
            <c:dLbl>
              <c:idx val="15"/>
              <c:layout>
                <c:manualLayout>
                  <c:x val="8.2964904812680873E-2"/>
                  <c:y val="-7.90818786768251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E3D-404C-ACD0-98B2DAF7C720}"/>
                </c:ext>
              </c:extLst>
            </c:dLbl>
            <c:dLbl>
              <c:idx val="16"/>
              <c:layout>
                <c:manualLayout>
                  <c:x val="2.6376496718913976E-2"/>
                  <c:y val="-1.83861191331216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E3D-404C-ACD0-98B2DAF7C72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 10.4.2.1'!$A$7:$A$11</c:f>
              <c:strCache>
                <c:ptCount val="5"/>
                <c:pt idx="0">
                  <c:v> Medidas de desarrollo rural</c:v>
                </c:pt>
                <c:pt idx="1">
                  <c:v> Regulación de mercados agrarios</c:v>
                </c:pt>
                <c:pt idx="2">
                  <c:v> Seguros agrarios</c:v>
                </c:pt>
                <c:pt idx="3">
                  <c:v> Sanidad de la producción agraria</c:v>
                </c:pt>
                <c:pt idx="4">
                  <c:v>Otros</c:v>
                </c:pt>
              </c:strCache>
            </c:strRef>
          </c:cat>
          <c:val>
            <c:numRef>
              <c:f>'GR 10.4.2.1'!$B$7:$B$11</c:f>
              <c:numCache>
                <c:formatCode>#,##0.0;\ \-0;\ \-;\ @</c:formatCode>
                <c:ptCount val="5"/>
                <c:pt idx="0">
                  <c:v>1521178.5160300001</c:v>
                </c:pt>
                <c:pt idx="1">
                  <c:v>5839900.9581400007</c:v>
                </c:pt>
                <c:pt idx="2">
                  <c:v>378189.37926999998</c:v>
                </c:pt>
                <c:pt idx="3">
                  <c:v>30880.754000000001</c:v>
                </c:pt>
                <c:pt idx="4">
                  <c:v>63610.883130000002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E3D-404C-ACD0-98B2DAF7C7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6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84125094568077"/>
          <c:y val="0.40534570654364899"/>
          <c:w val="0.21633712956858647"/>
          <c:h val="0.27047703965622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 paperSize="9" orientation="landscape" horizontalDpi="300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las Subvenciones del MAPA
en el Sector Pesquero. Año 2023
</a:t>
            </a:r>
          </a:p>
        </c:rich>
      </c:tx>
      <c:layout>
        <c:manualLayout>
          <c:xMode val="edge"/>
          <c:yMode val="edge"/>
          <c:x val="0.25696206865072119"/>
          <c:y val="3.0092660618897885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42737094837939E-2"/>
          <c:y val="0.40737486548651219"/>
          <c:w val="0.45759058081269138"/>
          <c:h val="0.3518861464189267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0"/>
            <c:bubble3D val="0"/>
            <c:explosion val="47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38-4A5F-B167-D300E2AF623B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38-4A5F-B167-D300E2AF623B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38-4A5F-B167-D300E2AF623B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38-4A5F-B167-D300E2AF623B}"/>
              </c:ext>
            </c:extLst>
          </c:dPt>
          <c:dPt>
            <c:idx val="4"/>
            <c:bubble3D val="0"/>
            <c:spPr>
              <a:solidFill>
                <a:srgbClr val="FF8080"/>
              </a:solidFill>
              <a:ln w="381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38-4A5F-B167-D300E2AF623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381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F38-4A5F-B167-D300E2AF623B}"/>
              </c:ext>
            </c:extLst>
          </c:dPt>
          <c:dLbls>
            <c:dLbl>
              <c:idx val="0"/>
              <c:layout>
                <c:manualLayout>
                  <c:x val="2.4543165358164445E-2"/>
                  <c:y val="9.009684971117981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38-4A5F-B167-D300E2AF623B}"/>
                </c:ext>
              </c:extLst>
            </c:dLbl>
            <c:dLbl>
              <c:idx val="1"/>
              <c:layout>
                <c:manualLayout>
                  <c:x val="6.6350064917939669E-2"/>
                  <c:y val="7.84703342304692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38-4A5F-B167-D300E2AF623B}"/>
                </c:ext>
              </c:extLst>
            </c:dLbl>
            <c:dLbl>
              <c:idx val="2"/>
              <c:layout>
                <c:manualLayout>
                  <c:x val="-4.7397069563629726E-2"/>
                  <c:y val="2.541252698801265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38-4A5F-B167-D300E2AF623B}"/>
                </c:ext>
              </c:extLst>
            </c:dLbl>
            <c:dLbl>
              <c:idx val="3"/>
              <c:layout>
                <c:manualLayout>
                  <c:x val="2.8689164790132459E-2"/>
                  <c:y val="-0.13007095941958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38-4A5F-B167-D300E2AF623B}"/>
                </c:ext>
              </c:extLst>
            </c:dLbl>
            <c:dLbl>
              <c:idx val="4"/>
              <c:layout>
                <c:manualLayout>
                  <c:x val="2.3003322364696412E-2"/>
                  <c:y val="0.22661920300805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38-4A5F-B167-D300E2AF623B}"/>
                </c:ext>
              </c:extLst>
            </c:dLbl>
            <c:dLbl>
              <c:idx val="5"/>
              <c:layout>
                <c:manualLayout>
                  <c:x val="6.3412147769460164E-2"/>
                  <c:y val="-0.109330060266592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003301685837749E-2"/>
                      <c:h val="4.6446227593408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F38-4A5F-B167-D300E2AF623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'10.4.2.2'!$A$7:$A$12</c:f>
              <c:strCache>
                <c:ptCount val="6"/>
                <c:pt idx="0">
                  <c:v>Ayuda programas operativos de la Unión Europea </c:v>
                </c:pt>
                <c:pt idx="1">
                  <c:v>Acuicultura y Cultivos marinos</c:v>
                </c:pt>
                <c:pt idx="2">
                  <c:v>Formación pesquera</c:v>
                </c:pt>
                <c:pt idx="3">
                  <c:v>Otras transferencias</c:v>
                </c:pt>
                <c:pt idx="4">
                  <c:v>Plan de acción sector pesquero (línea ICO) *</c:v>
                </c:pt>
                <c:pt idx="5">
                  <c:v>Apoyo Financiero de carácter extraordinario *</c:v>
                </c:pt>
              </c:strCache>
            </c:strRef>
          </c:cat>
          <c:val>
            <c:numRef>
              <c:f>'10.4.2.2'!$D$7:$D$12</c:f>
              <c:numCache>
                <c:formatCode>#,##0.0;\ \-0;\ \-;\ @</c:formatCode>
                <c:ptCount val="6"/>
                <c:pt idx="0">
                  <c:v>30015.154890000002</c:v>
                </c:pt>
                <c:pt idx="1">
                  <c:v>320</c:v>
                </c:pt>
                <c:pt idx="2">
                  <c:v>129.72720999999999</c:v>
                </c:pt>
                <c:pt idx="3">
                  <c:v>850</c:v>
                </c:pt>
                <c:pt idx="4">
                  <c:v>0</c:v>
                </c:pt>
                <c:pt idx="5">
                  <c:v>439.88620000000003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38-4A5F-B167-D300E2AF62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05882352941524"/>
          <c:y val="0.31018588637941069"/>
          <c:w val="0.33013205282112829"/>
          <c:h val="0.520834510711694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 paperSize="9" orientation="landscape" horizontalDpi="300" verticalDpi="30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las inversiones del MAPA en el Sector Agrario, 
Industria Agroalimentaria y Desarrollo Rural. Año 2023</a:t>
            </a:r>
          </a:p>
        </c:rich>
      </c:tx>
      <c:layout>
        <c:manualLayout>
          <c:xMode val="edge"/>
          <c:yMode val="edge"/>
          <c:x val="0.2236484593837535"/>
          <c:y val="4.491736138205849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742980561555067"/>
          <c:y val="0.3475185327980313"/>
          <c:w val="0.43304535637149028"/>
          <c:h val="0.3758873926182798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937-463E-945D-C9E535B3850A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937-463E-945D-C9E535B3850A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937-463E-945D-C9E535B3850A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937-463E-945D-C9E535B3850A}"/>
              </c:ext>
            </c:extLst>
          </c:dPt>
          <c:dPt>
            <c:idx val="4"/>
            <c:bubble3D val="0"/>
            <c:spPr>
              <a:solidFill>
                <a:srgbClr val="8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937-463E-945D-C9E535B3850A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937-463E-945D-C9E535B3850A}"/>
              </c:ext>
            </c:extLst>
          </c:dPt>
          <c:dPt>
            <c:idx val="6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937-463E-945D-C9E535B3850A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937-463E-945D-C9E535B3850A}"/>
              </c:ext>
            </c:extLst>
          </c:dPt>
          <c:dPt>
            <c:idx val="8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2937-463E-945D-C9E535B3850A}"/>
              </c:ext>
            </c:extLst>
          </c:dPt>
          <c:dLbls>
            <c:dLbl>
              <c:idx val="1"/>
              <c:layout>
                <c:manualLayout>
                  <c:x val="-4.914360049143611E-2"/>
                  <c:y val="0.129210890632210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37-463E-945D-C9E535B3850A}"/>
                </c:ext>
              </c:extLst>
            </c:dLbl>
            <c:dLbl>
              <c:idx val="3"/>
              <c:layout>
                <c:manualLayout>
                  <c:x val="7.9497000794970005E-2"/>
                  <c:y val="4.61467466543608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37-463E-945D-C9E535B3850A}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'GR 10.4.3.1'!$A$4:$A$9</c:f>
              <c:strCache>
                <c:ptCount val="6"/>
                <c:pt idx="0">
                  <c:v> Infraestructura agraria y equipamiento rural</c:v>
                </c:pt>
                <c:pt idx="1">
                  <c:v> Plan Nacional de regadíos</c:v>
                </c:pt>
                <c:pt idx="2">
                  <c:v> Sanidad de la producción agraria</c:v>
                </c:pt>
                <c:pt idx="3">
                  <c:v> Mejora de los sistemas y medios de producción</c:v>
                </c:pt>
                <c:pt idx="4">
                  <c:v> Regulación de mercados agrarios</c:v>
                </c:pt>
                <c:pt idx="5">
                  <c:v> Promoción agroalimentaria +  Información estadística y red contable +  Estudios y AT Informática y Comunicaciones +  Otras inversiones</c:v>
                </c:pt>
              </c:strCache>
            </c:strRef>
          </c:cat>
          <c:val>
            <c:numRef>
              <c:f>'GR 10.4.3.1'!$B$4:$B$9</c:f>
              <c:numCache>
                <c:formatCode>#,##0.00</c:formatCode>
                <c:ptCount val="6"/>
                <c:pt idx="0">
                  <c:v>8619.6003299999993</c:v>
                </c:pt>
                <c:pt idx="1">
                  <c:v>33718.298929999997</c:v>
                </c:pt>
                <c:pt idx="2">
                  <c:v>16087.265430000001</c:v>
                </c:pt>
                <c:pt idx="3">
                  <c:v>5010.2642700000006</c:v>
                </c:pt>
                <c:pt idx="4">
                  <c:v>6910.3868600000005</c:v>
                </c:pt>
                <c:pt idx="5">
                  <c:v>43282.713140000007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937-463E-945D-C9E535B3850A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258968364866921"/>
          <c:y val="0.16868970284287665"/>
          <c:w val="0.31843684948864204"/>
          <c:h val="0.746824131823256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65" b="0" i="0" u="none" strike="noStrike" kern="6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 paperSize="9" orientation="landscape" horizontalDpi="300" verticalDpi="30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las inversiones del MAPA en el Sector Agrario, 
Industria Agroalimentaria y Desarrollo Rural. Año 2023</a:t>
            </a:r>
          </a:p>
        </c:rich>
      </c:tx>
      <c:layout>
        <c:manualLayout>
          <c:xMode val="edge"/>
          <c:yMode val="edge"/>
          <c:x val="0.2236484593837535"/>
          <c:y val="4.491736138205849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742980561555067"/>
          <c:y val="0.3475185327980313"/>
          <c:w val="0.43304535637149028"/>
          <c:h val="0.3758873926182798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962-43C9-B4A9-3FE16A6995C8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962-43C9-B4A9-3FE16A6995C8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962-43C9-B4A9-3FE16A6995C8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962-43C9-B4A9-3FE16A6995C8}"/>
              </c:ext>
            </c:extLst>
          </c:dPt>
          <c:dPt>
            <c:idx val="4"/>
            <c:bubble3D val="0"/>
            <c:spPr>
              <a:solidFill>
                <a:srgbClr val="8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962-43C9-B4A9-3FE16A6995C8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962-43C9-B4A9-3FE16A6995C8}"/>
              </c:ext>
            </c:extLst>
          </c:dPt>
          <c:dPt>
            <c:idx val="6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962-43C9-B4A9-3FE16A6995C8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962-43C9-B4A9-3FE16A6995C8}"/>
              </c:ext>
            </c:extLst>
          </c:dPt>
          <c:dPt>
            <c:idx val="8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962-43C9-B4A9-3FE16A6995C8}"/>
              </c:ext>
            </c:extLst>
          </c:dPt>
          <c:dLbls>
            <c:dLbl>
              <c:idx val="1"/>
              <c:layout>
                <c:manualLayout>
                  <c:x val="-3.182149711829807E-2"/>
                  <c:y val="-5.0832688408805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62-43C9-B4A9-3FE16A6995C8}"/>
                </c:ext>
              </c:extLst>
            </c:dLbl>
            <c:dLbl>
              <c:idx val="3"/>
              <c:layout>
                <c:manualLayout>
                  <c:x val="8.8232332918917369E-2"/>
                  <c:y val="3.5881897700332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62-43C9-B4A9-3FE16A6995C8}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'GR 10.4.3.1'!$A$4:$A$9</c:f>
              <c:strCache>
                <c:ptCount val="6"/>
                <c:pt idx="0">
                  <c:v> Infraestructura agraria y equipamiento rural</c:v>
                </c:pt>
                <c:pt idx="1">
                  <c:v> Plan Nacional de regadíos</c:v>
                </c:pt>
                <c:pt idx="2">
                  <c:v> Sanidad de la producción agraria</c:v>
                </c:pt>
                <c:pt idx="3">
                  <c:v> Mejora de los sistemas y medios de producción</c:v>
                </c:pt>
                <c:pt idx="4">
                  <c:v> Regulación de mercados agrarios</c:v>
                </c:pt>
                <c:pt idx="5">
                  <c:v> Promoción agroalimentaria +  Información estadística y red contable +  Estudios y AT Informática y Comunicaciones +  Otras inversiones</c:v>
                </c:pt>
              </c:strCache>
            </c:strRef>
          </c:cat>
          <c:val>
            <c:numRef>
              <c:f>'GR 10.4.3.1'!$B$4:$B$9</c:f>
              <c:numCache>
                <c:formatCode>#,##0.00</c:formatCode>
                <c:ptCount val="6"/>
                <c:pt idx="0">
                  <c:v>8619.6003299999993</c:v>
                </c:pt>
                <c:pt idx="1">
                  <c:v>33718.298929999997</c:v>
                </c:pt>
                <c:pt idx="2">
                  <c:v>16087.265430000001</c:v>
                </c:pt>
                <c:pt idx="3">
                  <c:v>5010.2642700000006</c:v>
                </c:pt>
                <c:pt idx="4">
                  <c:v>6910.3868600000005</c:v>
                </c:pt>
                <c:pt idx="5">
                  <c:v>43282.713140000007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62-43C9-B4A9-3FE16A699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007186145963405"/>
          <c:y val="0.17167981198262317"/>
          <c:w val="0.31843684948864204"/>
          <c:h val="0.746824131823256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65" b="0" i="0" u="none" strike="noStrike" kern="6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las inversiones del MAPA en el Sector Pesquero. </a:t>
            </a:r>
          </a:p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Año 2023</a:t>
            </a:r>
          </a:p>
        </c:rich>
      </c:tx>
      <c:layout>
        <c:manualLayout>
          <c:xMode val="edge"/>
          <c:yMode val="edge"/>
          <c:x val="0.10252037585007531"/>
          <c:y val="3.203661327231131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8393568706406"/>
          <c:y val="0.31578947368421223"/>
          <c:w val="0.51018274193497515"/>
          <c:h val="0.4324942791762024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7"/>
          <c:dPt>
            <c:idx val="0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BE4-4F69-873C-38EC2A81B180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BE4-4F69-873C-38EC2A81B18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BE4-4F69-873C-38EC2A81B180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BE4-4F69-873C-38EC2A81B180}"/>
              </c:ext>
            </c:extLst>
          </c:dPt>
          <c:dPt>
            <c:idx val="4"/>
            <c:bubble3D val="0"/>
            <c:spPr>
              <a:solidFill>
                <a:srgbClr val="FF8080"/>
              </a:solidFill>
              <a:ln w="381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BE4-4F69-873C-38EC2A81B180}"/>
              </c:ext>
            </c:extLst>
          </c:dPt>
          <c:dLbls>
            <c:dLbl>
              <c:idx val="0"/>
              <c:layout>
                <c:manualLayout>
                  <c:x val="3.9495966803291795E-2"/>
                  <c:y val="-0.104970887331629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E4-4F69-873C-38EC2A81B180}"/>
                </c:ext>
              </c:extLst>
            </c:dLbl>
            <c:dLbl>
              <c:idx val="1"/>
              <c:layout>
                <c:manualLayout>
                  <c:x val="1.0658076141082731E-2"/>
                  <c:y val="0.114271110071501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E4-4F69-873C-38EC2A81B180}"/>
                </c:ext>
              </c:extLst>
            </c:dLbl>
            <c:dLbl>
              <c:idx val="2"/>
              <c:layout>
                <c:manualLayout>
                  <c:x val="-4.2062405075144839E-2"/>
                  <c:y val="4.497120204114392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E4-4F69-873C-38EC2A81B180}"/>
                </c:ext>
              </c:extLst>
            </c:dLbl>
            <c:dLbl>
              <c:idx val="3"/>
              <c:layout>
                <c:manualLayout>
                  <c:x val="6.1180084166585283E-2"/>
                  <c:y val="-8.65428358104750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E4-4F69-873C-38EC2A81B180}"/>
                </c:ext>
              </c:extLst>
            </c:dLbl>
            <c:dLbl>
              <c:idx val="4"/>
              <c:layout>
                <c:manualLayout>
                  <c:x val="-5.8862913935762574E-2"/>
                  <c:y val="-9.79844834077289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E4-4F69-873C-38EC2A81B18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'10.4.3.2'!$A$7:$A$11</c:f>
              <c:strCache>
                <c:ptCount val="5"/>
                <c:pt idx="0">
                  <c:v> Zonas marinas pesqueras</c:v>
                </c:pt>
                <c:pt idx="1">
                  <c:v> Adquisición y mantenimiento de medios de control e investigación </c:v>
                </c:pt>
                <c:pt idx="2">
                  <c:v> Sistemas de gestión, estudios y asistencia técnica</c:v>
                </c:pt>
                <c:pt idx="3">
                  <c:v> Orientación al consumo de los productos de la pesca</c:v>
                </c:pt>
                <c:pt idx="4">
                  <c:v> Otras inversiones (pesca)</c:v>
                </c:pt>
              </c:strCache>
            </c:strRef>
          </c:cat>
          <c:val>
            <c:numRef>
              <c:f>'10.4.3.2'!$F$7:$F$11</c:f>
              <c:numCache>
                <c:formatCode>#,##0.0_);\(#,##0.0\)</c:formatCode>
                <c:ptCount val="5"/>
                <c:pt idx="0">
                  <c:v>5064.3209500000003</c:v>
                </c:pt>
                <c:pt idx="1">
                  <c:v>14069.943859999999</c:v>
                </c:pt>
                <c:pt idx="2">
                  <c:v>2610.9348000000005</c:v>
                </c:pt>
                <c:pt idx="3">
                  <c:v>8650.5420099999992</c:v>
                </c:pt>
                <c:pt idx="4">
                  <c:v>949.10646999999994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E4-4F69-873C-38EC2A81B18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61167626657951"/>
          <c:y val="0.29519450800915331"/>
          <c:w val="0.2357987462724693"/>
          <c:h val="0.546185619662774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2798.8099289596089</c:v>
              </c:pt>
              <c:pt idx="2">
                <c:v>3116.4226305062912</c:v>
              </c:pt>
              <c:pt idx="3">
                <c:v>3492.3798184189732</c:v>
              </c:pt>
              <c:pt idx="4">
                <c:v>3957.3870522552311</c:v>
              </c:pt>
              <c:pt idx="5">
                <c:v>4435.5613659030141</c:v>
              </c:pt>
              <c:pt idx="6">
                <c:v>4718.7718116735814</c:v>
              </c:pt>
              <c:pt idx="7">
                <c:v>4585.7416313988533</c:v>
              </c:pt>
              <c:pt idx="8">
                <c:v>4343.3839511143588</c:v>
              </c:pt>
              <c:pt idx="9">
                <c:v>3816.1617538222472</c:v>
              </c:pt>
              <c:pt idx="10">
                <c:v>3805.9184115570952</c:v>
              </c:pt>
              <c:pt idx="11">
                <c:v>4057.9941991312862</c:v>
              </c:pt>
              <c:pt idx="12">
                <c:v>4284.2764035438113</c:v>
              </c:pt>
              <c:pt idx="13">
                <c:v>4616.1569700155896</c:v>
              </c:pt>
              <c:pt idx="17">
                <c:v>5272.3753628118384</c:v>
              </c:pt>
              <c:pt idx="18">
                <c:v>6124.7049994323534</c:v>
              </c:pt>
              <c:pt idx="19">
                <c:v>6823.3881875197121</c:v>
              </c:pt>
              <c:pt idx="20">
                <c:v>7292.159160002826</c:v>
              </c:pt>
              <c:pt idx="21">
                <c:v>7552.8931246840557</c:v>
              </c:pt>
              <c:pt idx="22">
                <c:v>8026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50-47E3-A6A8-B0D1F6E2E441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2524.4970329095586</c:v>
              </c:pt>
              <c:pt idx="2">
                <c:v>2588.4896247906254</c:v>
              </c:pt>
              <c:pt idx="3">
                <c:v>2616.1831623362996</c:v>
              </c:pt>
              <c:pt idx="4">
                <c:v>2798.1878817725988</c:v>
              </c:pt>
              <c:pt idx="5">
                <c:v>2960.5695809815729</c:v>
              </c:pt>
              <c:pt idx="6">
                <c:v>2946.401213668702</c:v>
              </c:pt>
              <c:pt idx="7">
                <c:v>2667.9540300745757</c:v>
              </c:pt>
              <c:pt idx="8">
                <c:v>2362.9843260964772</c:v>
              </c:pt>
              <c:pt idx="9">
                <c:v>1945.6075878540901</c:v>
              </c:pt>
              <c:pt idx="10">
                <c:v>1856.1814076470978</c:v>
              </c:pt>
              <c:pt idx="11">
                <c:v>1905.1879883740248</c:v>
              </c:pt>
              <c:pt idx="12">
                <c:v>1916.8685773296133</c:v>
              </c:pt>
              <c:pt idx="13">
                <c:v>1995.0596084653191</c:v>
              </c:pt>
              <c:pt idx="17">
                <c:v>2227.0753844936708</c:v>
              </c:pt>
              <c:pt idx="18">
                <c:v>2526.3998452119481</c:v>
              </c:pt>
              <c:pt idx="19">
                <c:v>2739.2164542431606</c:v>
              </c:pt>
              <c:pt idx="20">
                <c:v>2829.8424448636797</c:v>
              </c:pt>
              <c:pt idx="21">
                <c:v>2814.0436381087907</c:v>
              </c:pt>
              <c:pt idx="22">
                <c:v>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850-47E3-A6A8-B0D1F6E2E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4806704"/>
        <c:axId val="-1844806160"/>
      </c:lineChart>
      <c:catAx>
        <c:axId val="-184480670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4480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4480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44806704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44" r="0.75000000000000644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'17.1.2.5'!#REF!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'17.1.2.5'!#REF!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73A-46FF-8168-EAA2542FAF33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'17.1.2.5'!#REF!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'17.1.2.5'!#REF!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73A-46FF-8168-EAA2542FA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4794192"/>
        <c:axId val="-1844796368"/>
      </c:lineChart>
      <c:catAx>
        <c:axId val="-184479419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4479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44796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44794192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" r="0.750000000000006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2798.8099289596089</c:v>
              </c:pt>
              <c:pt idx="2">
                <c:v>3116.4226305062912</c:v>
              </c:pt>
              <c:pt idx="3">
                <c:v>3492.3798184189732</c:v>
              </c:pt>
              <c:pt idx="4">
                <c:v>3957.3870522552284</c:v>
              </c:pt>
              <c:pt idx="5">
                <c:v>4435.5613659030141</c:v>
              </c:pt>
              <c:pt idx="6">
                <c:v>4718.7718116735814</c:v>
              </c:pt>
              <c:pt idx="7">
                <c:v>4585.7416313988533</c:v>
              </c:pt>
              <c:pt idx="8">
                <c:v>4343.3839511143588</c:v>
              </c:pt>
              <c:pt idx="9">
                <c:v>3816.1617538222472</c:v>
              </c:pt>
              <c:pt idx="10">
                <c:v>3805.9184115570952</c:v>
              </c:pt>
              <c:pt idx="11">
                <c:v>4057.9941991312862</c:v>
              </c:pt>
              <c:pt idx="12">
                <c:v>4284.2764035438113</c:v>
              </c:pt>
              <c:pt idx="13">
                <c:v>4616.1569700155842</c:v>
              </c:pt>
              <c:pt idx="17">
                <c:v>5272.3753628118384</c:v>
              </c:pt>
              <c:pt idx="18">
                <c:v>6124.7049994323534</c:v>
              </c:pt>
              <c:pt idx="19">
                <c:v>6823.3881875197121</c:v>
              </c:pt>
              <c:pt idx="20">
                <c:v>7292.1591600028223</c:v>
              </c:pt>
              <c:pt idx="21">
                <c:v>7552.8931246840521</c:v>
              </c:pt>
              <c:pt idx="22">
                <c:v>8026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5C-4008-B4C7-A98D260A67B8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4"/>
              <c:pt idx="0">
                <c:v>1983</c:v>
              </c:pt>
              <c:pt idx="1">
                <c:v>1984</c:v>
              </c:pt>
              <c:pt idx="2">
                <c:v>1985</c:v>
              </c:pt>
              <c:pt idx="3">
                <c:v>1986</c:v>
              </c:pt>
              <c:pt idx="4">
                <c:v>1987</c:v>
              </c:pt>
              <c:pt idx="5">
                <c:v>1988</c:v>
              </c:pt>
              <c:pt idx="6">
                <c:v>1989</c:v>
              </c:pt>
              <c:pt idx="7">
                <c:v>1990</c:v>
              </c:pt>
              <c:pt idx="8">
                <c:v>1991</c:v>
              </c:pt>
              <c:pt idx="9">
                <c:v>1992</c:v>
              </c:pt>
              <c:pt idx="10">
                <c:v>1993</c:v>
              </c:pt>
              <c:pt idx="11">
                <c:v>1994</c:v>
              </c:pt>
              <c:pt idx="12">
                <c:v>1995</c:v>
              </c:pt>
              <c:pt idx="13">
                <c:v>1996</c:v>
              </c:pt>
              <c:pt idx="15">
                <c:v>Base 1997= 100</c:v>
              </c:pt>
              <c:pt idx="17">
                <c:v>1997</c:v>
              </c:pt>
              <c:pt idx="18">
                <c:v>1998</c:v>
              </c:pt>
              <c:pt idx="19">
                <c:v>1999</c:v>
              </c:pt>
              <c:pt idx="20">
                <c:v>2000</c:v>
              </c:pt>
              <c:pt idx="21">
                <c:v>2001</c:v>
              </c:pt>
              <c:pt idx="22">
                <c:v>2002</c:v>
              </c:pt>
            </c:strLit>
          </c:cat>
          <c:val>
            <c:numLit>
              <c:formatCode>General</c:formatCode>
              <c:ptCount val="23"/>
              <c:pt idx="0">
                <c:v>2564.0829943827148</c:v>
              </c:pt>
              <c:pt idx="1">
                <c:v>2524.4970329095554</c:v>
              </c:pt>
              <c:pt idx="2">
                <c:v>2588.4896247906277</c:v>
              </c:pt>
              <c:pt idx="3">
                <c:v>2616.1831623362973</c:v>
              </c:pt>
              <c:pt idx="4">
                <c:v>2798.1878817725988</c:v>
              </c:pt>
              <c:pt idx="5">
                <c:v>2960.5695809815729</c:v>
              </c:pt>
              <c:pt idx="6">
                <c:v>2946.401213668702</c:v>
              </c:pt>
              <c:pt idx="7">
                <c:v>2667.9540300745725</c:v>
              </c:pt>
              <c:pt idx="8">
                <c:v>2362.9843260964772</c:v>
              </c:pt>
              <c:pt idx="9">
                <c:v>1945.6075878540901</c:v>
              </c:pt>
              <c:pt idx="10">
                <c:v>1856.1814076470978</c:v>
              </c:pt>
              <c:pt idx="11">
                <c:v>1905.1879883740248</c:v>
              </c:pt>
              <c:pt idx="12">
                <c:v>1916.8685773296133</c:v>
              </c:pt>
              <c:pt idx="13">
                <c:v>1995.0596084653191</c:v>
              </c:pt>
              <c:pt idx="17">
                <c:v>2227.0753844936708</c:v>
              </c:pt>
              <c:pt idx="18">
                <c:v>2526.3998452119481</c:v>
              </c:pt>
              <c:pt idx="19">
                <c:v>2739.2164542431606</c:v>
              </c:pt>
              <c:pt idx="20">
                <c:v>2829.8424448636797</c:v>
              </c:pt>
              <c:pt idx="21">
                <c:v>2814.0436381087907</c:v>
              </c:pt>
              <c:pt idx="22">
                <c:v>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35C-4008-B4C7-A98D260A6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4797456"/>
        <c:axId val="-1844796912"/>
      </c:lineChart>
      <c:catAx>
        <c:axId val="-184479745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4479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4479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44797456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" r="0.750000000000006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Precios corrientes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'17.1.2.5'!#REF!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'17.1.2.5'!#REF!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078-4F4B-89AE-60B5DD195F0E}"/>
            </c:ext>
          </c:extLst>
        </c:ser>
        <c:ser>
          <c:idx val="1"/>
          <c:order val="1"/>
          <c:tx>
            <c:v>Precios constantes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'17.1.2.5'!#REF!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'17.1.2.5'!#REF!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078-4F4B-89AE-60B5DD195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4795824"/>
        <c:axId val="-1844798000"/>
      </c:lineChart>
      <c:catAx>
        <c:axId val="-184479582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4479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4479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44795824"/>
        <c:crosses val="autoZero"/>
        <c:crossBetween val="midCat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22" r="0.75000000000000622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6" Type="http://schemas.openxmlformats.org/officeDocument/2006/relationships/chart" Target="../charts/chart28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5" Type="http://schemas.openxmlformats.org/officeDocument/2006/relationships/chart" Target="../charts/chart2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Relationship Id="rId14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" name="Rectangle 1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" name="Rectangle 2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" name="Rectangle 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" name="Rectangle 4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0" name="Rectangle 7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1" name="Rectangle 8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4" name="Rectangle 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5" name="Rectangle 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6" name="Rectangle 7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7" name="Rectangle 8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8" name="Rectangle 1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9" name="Rectangle 2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1" name="Rectangle 4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2" name="Rectangle 7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3" name="Rectangle 8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4" name="Rectangle 1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5" name="Rectangle 2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6" name="Rectangle 3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7" name="Rectangle 4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8" name="Rectangle 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9" name="Rectangle 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0" name="Rectangle 1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1" name="Rectangle 22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2" name="Rectangle 3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3" name="Rectangle 4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4" name="Rectangle 7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5" name="Rectangle 8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6" name="Rectangle 1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7" name="Rectangle 22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8" name="Rectangle 3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9" name="Rectangle 4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0" name="Rectangle 7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1" name="Rectangle 8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2" name="Rectangle 1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3" name="Rectangle 2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4" name="Rectangle 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5" name="Rectangle 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6" name="Rectangle 7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7" name="Rectangle 8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8" name="Rectangle 1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9" name="Rectangle 22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0" name="Rectangle 3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1" name="Rectangle 4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2" name="Rectangle 7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3" name="Rectangle 8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4" name="Rectangle 1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5" name="Rectangle 22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6" name="Rectangle 3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7" name="Rectangle 4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8" name="Rectangle 7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9" name="Rectangle 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0" name="Rectangle 1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1" name="Rectangle 22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2" name="Rectangle 3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3" name="Rectangle 4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4" name="Rectangle 7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5" name="Rectangle 8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6" name="Rectangle 1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7" name="Rectangle 22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8" name="Rectangle 3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9" name="Rectangle 4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0" name="Rectangle 7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1" name="Rectangle 8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2" name="Rectangle 1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3" name="Rectangle 2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4" name="Rectangle 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5" name="Rectangle 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6" name="Rectangle 7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7" name="Rectangle 8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8" name="Rectangle 11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9" name="Rectangle 22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0" name="Rectangle 3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1" name="Rectangle 4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2" name="Rectangle 7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3" name="Rectangle 8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4" name="Rectangle 11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5" name="Rectangle 22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6" name="Rectangle 3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7" name="Rectangle 4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8" name="Rectangle 7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9" name="Rectangle 8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0" name="Rectangle 11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" name="Rectangle 22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2" name="Rectangle 3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3" name="Rectangle 4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4" name="Rectangle 7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5" name="Rectangle 8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6" name="Rectangle 11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7" name="Rectangle 22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>
          <a:spLocks noChangeArrowheads="1"/>
        </xdr:cNvSpPr>
      </xdr:nvSpPr>
      <xdr:spPr bwMode="auto">
        <a:xfrm>
          <a:off x="8778240" y="1584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26035</xdr:colOff>
      <xdr:row>26</xdr:row>
      <xdr:rowOff>38100</xdr:rowOff>
    </xdr:from>
    <xdr:to>
      <xdr:col>12</xdr:col>
      <xdr:colOff>1022985</xdr:colOff>
      <xdr:row>52</xdr:row>
      <xdr:rowOff>106045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71755</xdr:rowOff>
    </xdr:from>
    <xdr:to>
      <xdr:col>13</xdr:col>
      <xdr:colOff>66675</xdr:colOff>
      <xdr:row>52</xdr:row>
      <xdr:rowOff>168275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142875</xdr:rowOff>
    </xdr:from>
    <xdr:to>
      <xdr:col>12</xdr:col>
      <xdr:colOff>876300</xdr:colOff>
      <xdr:row>51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23</xdr:row>
      <xdr:rowOff>22225</xdr:rowOff>
    </xdr:from>
    <xdr:to>
      <xdr:col>7</xdr:col>
      <xdr:colOff>1473200</xdr:colOff>
      <xdr:row>47</xdr:row>
      <xdr:rowOff>22225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22</xdr:row>
      <xdr:rowOff>104775</xdr:rowOff>
    </xdr:from>
    <xdr:to>
      <xdr:col>8</xdr:col>
      <xdr:colOff>1181100</xdr:colOff>
      <xdr:row>48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25</xdr:row>
      <xdr:rowOff>0</xdr:rowOff>
    </xdr:from>
    <xdr:to>
      <xdr:col>5</xdr:col>
      <xdr:colOff>1536699</xdr:colOff>
      <xdr:row>50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391991</xdr:colOff>
      <xdr:row>32</xdr:row>
      <xdr:rowOff>137747</xdr:rowOff>
    </xdr:from>
    <xdr:to>
      <xdr:col>16</xdr:col>
      <xdr:colOff>721391</xdr:colOff>
      <xdr:row>58</xdr:row>
      <xdr:rowOff>32972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391990</xdr:colOff>
      <xdr:row>60</xdr:row>
      <xdr:rowOff>66675</xdr:rowOff>
    </xdr:from>
    <xdr:to>
      <xdr:col>16</xdr:col>
      <xdr:colOff>721390</xdr:colOff>
      <xdr:row>87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315790</xdr:colOff>
      <xdr:row>32</xdr:row>
      <xdr:rowOff>126756</xdr:rowOff>
    </xdr:from>
    <xdr:to>
      <xdr:col>16</xdr:col>
      <xdr:colOff>1026190</xdr:colOff>
      <xdr:row>58</xdr:row>
      <xdr:rowOff>145806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315789</xdr:colOff>
      <xdr:row>61</xdr:row>
      <xdr:rowOff>84992</xdr:rowOff>
    </xdr:from>
    <xdr:to>
      <xdr:col>16</xdr:col>
      <xdr:colOff>1026189</xdr:colOff>
      <xdr:row>88</xdr:row>
      <xdr:rowOff>65942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24</xdr:row>
      <xdr:rowOff>123825</xdr:rowOff>
    </xdr:from>
    <xdr:to>
      <xdr:col>4</xdr:col>
      <xdr:colOff>1855574</xdr:colOff>
      <xdr:row>50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51</xdr:row>
      <xdr:rowOff>85725</xdr:rowOff>
    </xdr:from>
    <xdr:to>
      <xdr:col>4</xdr:col>
      <xdr:colOff>1855575</xdr:colOff>
      <xdr:row>76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31</xdr:row>
      <xdr:rowOff>123825</xdr:rowOff>
    </xdr:from>
    <xdr:to>
      <xdr:col>7</xdr:col>
      <xdr:colOff>1152525</xdr:colOff>
      <xdr:row>52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784BAB8F-64EC-40BB-AA35-EF00D9AF3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55</xdr:row>
      <xdr:rowOff>9524</xdr:rowOff>
    </xdr:from>
    <xdr:to>
      <xdr:col>7</xdr:col>
      <xdr:colOff>1143000</xdr:colOff>
      <xdr:row>75</xdr:row>
      <xdr:rowOff>57149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26AD4084-5341-4DA5-BF31-5E98FACA8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9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7BEFBF-9ECC-4B4F-899E-02DDBE773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0</xdr:rowOff>
    </xdr:from>
    <xdr:to>
      <xdr:col>9</xdr:col>
      <xdr:colOff>0</xdr:colOff>
      <xdr:row>14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225E8D-3D17-42FE-918F-9BCCA314F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E349615D-CF31-428D-947D-6BE6CFAAA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4494B034-C47D-488B-8867-ABD3372B2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9</xdr:col>
      <xdr:colOff>0</xdr:colOff>
      <xdr:row>9</xdr:row>
      <xdr:rowOff>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70C54225-1960-4C87-8078-BC917CA59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9</xdr:col>
      <xdr:colOff>0</xdr:colOff>
      <xdr:row>9</xdr:row>
      <xdr:rowOff>0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7D24B98F-1D38-4894-B20B-A8E3FF2D3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BBAE3CA9-A198-4621-8AE3-E925F9F34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46C4917E-0A57-4C0A-BD09-87F9D9DC4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D7E755D3-ECEC-4D57-9B78-876C95D7D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11" name="Chart 2">
          <a:extLst>
            <a:ext uri="{FF2B5EF4-FFF2-40B4-BE49-F238E27FC236}">
              <a16:creationId xmlns:a16="http://schemas.microsoft.com/office/drawing/2014/main" id="{F6324776-0935-4005-B085-E7B2CC398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</xdr:row>
      <xdr:rowOff>0</xdr:rowOff>
    </xdr:from>
    <xdr:to>
      <xdr:col>9</xdr:col>
      <xdr:colOff>0</xdr:colOff>
      <xdr:row>10</xdr:row>
      <xdr:rowOff>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8DE560E0-9AC7-4593-8BB2-E848DA3A8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10</xdr:row>
      <xdr:rowOff>0</xdr:rowOff>
    </xdr:from>
    <xdr:to>
      <xdr:col>9</xdr:col>
      <xdr:colOff>0</xdr:colOff>
      <xdr:row>10</xdr:row>
      <xdr:rowOff>0</xdr:rowOff>
    </xdr:to>
    <xdr:graphicFrame macro="">
      <xdr:nvGraphicFramePr>
        <xdr:cNvPr id="13" name="Chart 2">
          <a:extLst>
            <a:ext uri="{FF2B5EF4-FFF2-40B4-BE49-F238E27FC236}">
              <a16:creationId xmlns:a16="http://schemas.microsoft.com/office/drawing/2014/main" id="{0A6F3D0A-1D7C-475F-B8A5-9748CEAEF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1130300</xdr:colOff>
      <xdr:row>34</xdr:row>
      <xdr:rowOff>139700</xdr:rowOff>
    </xdr:from>
    <xdr:to>
      <xdr:col>11</xdr:col>
      <xdr:colOff>152400</xdr:colOff>
      <xdr:row>61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C0F854-E8FE-47D8-9EE2-F58D76475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1117600</xdr:colOff>
      <xdr:row>62</xdr:row>
      <xdr:rowOff>88900</xdr:rowOff>
    </xdr:from>
    <xdr:to>
      <xdr:col>11</xdr:col>
      <xdr:colOff>177800</xdr:colOff>
      <xdr:row>87</xdr:row>
      <xdr:rowOff>101600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84E405C-F5AD-4CF3-B103-8269460AB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1612900</xdr:colOff>
      <xdr:row>35</xdr:row>
      <xdr:rowOff>25400</xdr:rowOff>
    </xdr:from>
    <xdr:to>
      <xdr:col>10</xdr:col>
      <xdr:colOff>63500</xdr:colOff>
      <xdr:row>61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B1F419-71D4-4A1D-B309-328EF9E38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1460500</xdr:colOff>
      <xdr:row>63</xdr:row>
      <xdr:rowOff>127000</xdr:rowOff>
    </xdr:from>
    <xdr:to>
      <xdr:col>9</xdr:col>
      <xdr:colOff>660400</xdr:colOff>
      <xdr:row>88</xdr:row>
      <xdr:rowOff>139700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73E045B-8DF1-43DD-B837-92490AFF1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18</xdr:row>
      <xdr:rowOff>142875</xdr:rowOff>
    </xdr:from>
    <xdr:to>
      <xdr:col>3</xdr:col>
      <xdr:colOff>1495425</xdr:colOff>
      <xdr:row>47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233680</xdr:colOff>
      <xdr:row>26</xdr:row>
      <xdr:rowOff>30480</xdr:rowOff>
    </xdr:from>
    <xdr:to>
      <xdr:col>7</xdr:col>
      <xdr:colOff>8255</xdr:colOff>
      <xdr:row>48</xdr:row>
      <xdr:rowOff>144780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8949893-ED4D-45A7-AC9E-7ACE7EF82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248284</xdr:colOff>
      <xdr:row>26</xdr:row>
      <xdr:rowOff>12701</xdr:rowOff>
    </xdr:from>
    <xdr:to>
      <xdr:col>7</xdr:col>
      <xdr:colOff>50799</xdr:colOff>
      <xdr:row>48</xdr:row>
      <xdr:rowOff>132081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DA2EC4-067F-40FC-B55C-DD466D949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15</xdr:row>
      <xdr:rowOff>155575</xdr:rowOff>
    </xdr:from>
    <xdr:to>
      <xdr:col>3</xdr:col>
      <xdr:colOff>1430200</xdr:colOff>
      <xdr:row>41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19</xdr:row>
      <xdr:rowOff>0</xdr:rowOff>
    </xdr:from>
    <xdr:to>
      <xdr:col>7</xdr:col>
      <xdr:colOff>7620</xdr:colOff>
      <xdr:row>44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F1B778-AA81-4B3D-94B0-9B16FAB0D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15</xdr:row>
      <xdr:rowOff>106680</xdr:rowOff>
    </xdr:from>
    <xdr:to>
      <xdr:col>8</xdr:col>
      <xdr:colOff>495300</xdr:colOff>
      <xdr:row>41</xdr:row>
      <xdr:rowOff>46990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DE0724-C195-445F-87D5-F551EC811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</xdr:colOff>
      <xdr:row>17</xdr:row>
      <xdr:rowOff>104775</xdr:rowOff>
    </xdr:from>
    <xdr:to>
      <xdr:col>6</xdr:col>
      <xdr:colOff>807275</xdr:colOff>
      <xdr:row>42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50642E0-1E53-43FA-BA2F-F166BFA42BE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6E00395-EE11-4A16-AC4F-A273A95FF55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B27172E-EFDA-4AB5-94C5-CAC0B3B79BA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904775B-949B-43C3-9FC4-296909A5437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5DD2907-3A3B-4EE4-BFFB-C756387A163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B13443D-B750-440A-BB42-C2738BFE5E9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E847B37-CF0A-4941-93D8-9FAFC5195FC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C215E9FC-F368-471C-835B-43CD124C935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B62C3CC-9951-489B-8958-FD8042E1A7AD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5BF8E9B9-909A-41F1-85B2-91A8BC10A0C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D2F57861-B197-4C19-A22E-D8A6462F578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AAB00B9-22A8-4AC9-B2D7-6328C6F9B0D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944F499D-9399-44AF-A78A-0DCCE36BE1C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AF3F82BE-4CCD-4613-962D-50C30BECE6D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8B5962B7-C9A3-4F8C-8E37-C2DE5BC2AE8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66317428-5AF7-4240-8273-AD2E80E4933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B08611E3-A91B-495C-9B00-059C33B4A74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 fLocksText="0">
      <xdr:nvSpPr>
        <xdr:cNvPr id="19" name="Rectangle 18">
          <a:extLst>
            <a:ext uri="{FF2B5EF4-FFF2-40B4-BE49-F238E27FC236}">
              <a16:creationId xmlns:a16="http://schemas.microsoft.com/office/drawing/2014/main" id="{AE341C64-BD5C-4B81-9029-F57C49B51FC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LocksWithSheet="0"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F42ABEB-FBCA-4493-ADC2-59633B9BC19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0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1DF511B2-118D-48A3-9A00-AD771FE87C6D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2" name="Rectangle 2">
          <a:extLst>
            <a:ext uri="{FF2B5EF4-FFF2-40B4-BE49-F238E27FC236}">
              <a16:creationId xmlns:a16="http://schemas.microsoft.com/office/drawing/2014/main" id="{BEA5952D-A502-44D1-AA14-5F20498E792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3" name="Rectangle 3">
          <a:extLst>
            <a:ext uri="{FF2B5EF4-FFF2-40B4-BE49-F238E27FC236}">
              <a16:creationId xmlns:a16="http://schemas.microsoft.com/office/drawing/2014/main" id="{681DFC50-E834-4D47-B50C-B5D621AB542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4" name="Rectangle 4">
          <a:extLst>
            <a:ext uri="{FF2B5EF4-FFF2-40B4-BE49-F238E27FC236}">
              <a16:creationId xmlns:a16="http://schemas.microsoft.com/office/drawing/2014/main" id="{2C0A0C1F-CD25-4C2B-A35C-29207593B03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5" name="Rectangle 5">
          <a:extLst>
            <a:ext uri="{FF2B5EF4-FFF2-40B4-BE49-F238E27FC236}">
              <a16:creationId xmlns:a16="http://schemas.microsoft.com/office/drawing/2014/main" id="{153B72D2-7686-46CC-96CB-CE51AC5286E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6" name="Rectangle 6">
          <a:extLst>
            <a:ext uri="{FF2B5EF4-FFF2-40B4-BE49-F238E27FC236}">
              <a16:creationId xmlns:a16="http://schemas.microsoft.com/office/drawing/2014/main" id="{1720E3A5-5610-496C-A03E-26A14AE3F29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7" name="Rectangle 7">
          <a:extLst>
            <a:ext uri="{FF2B5EF4-FFF2-40B4-BE49-F238E27FC236}">
              <a16:creationId xmlns:a16="http://schemas.microsoft.com/office/drawing/2014/main" id="{A649CC9D-1E7E-4D67-821E-CE38B61180E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8" name="Rectangle 8">
          <a:extLst>
            <a:ext uri="{FF2B5EF4-FFF2-40B4-BE49-F238E27FC236}">
              <a16:creationId xmlns:a16="http://schemas.microsoft.com/office/drawing/2014/main" id="{0E6EE81E-081B-4168-973F-7334AF54CCA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9" name="Rectangle 9">
          <a:extLst>
            <a:ext uri="{FF2B5EF4-FFF2-40B4-BE49-F238E27FC236}">
              <a16:creationId xmlns:a16="http://schemas.microsoft.com/office/drawing/2014/main" id="{1E3BA075-D647-43E6-A72E-B3C63E7A2F4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0" name="Rectangle 10">
          <a:extLst>
            <a:ext uri="{FF2B5EF4-FFF2-40B4-BE49-F238E27FC236}">
              <a16:creationId xmlns:a16="http://schemas.microsoft.com/office/drawing/2014/main" id="{EC444E81-59CD-4DAF-98FE-4184BF21980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1" name="Rectangle 11">
          <a:extLst>
            <a:ext uri="{FF2B5EF4-FFF2-40B4-BE49-F238E27FC236}">
              <a16:creationId xmlns:a16="http://schemas.microsoft.com/office/drawing/2014/main" id="{70C48B4F-A397-4CB0-BA0E-F593DAA508D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2" name="Rectangle 12">
          <a:extLst>
            <a:ext uri="{FF2B5EF4-FFF2-40B4-BE49-F238E27FC236}">
              <a16:creationId xmlns:a16="http://schemas.microsoft.com/office/drawing/2014/main" id="{367BB1A3-FCA2-47C2-B08E-DC14C12B84D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3" name="Rectangle 13">
          <a:extLst>
            <a:ext uri="{FF2B5EF4-FFF2-40B4-BE49-F238E27FC236}">
              <a16:creationId xmlns:a16="http://schemas.microsoft.com/office/drawing/2014/main" id="{2299C188-CB0C-422E-ACB7-AF5D4AED508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4" name="Rectangle 14">
          <a:extLst>
            <a:ext uri="{FF2B5EF4-FFF2-40B4-BE49-F238E27FC236}">
              <a16:creationId xmlns:a16="http://schemas.microsoft.com/office/drawing/2014/main" id="{56AAF440-5046-4B4B-A7E0-D7D1DCCA3F4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5" name="Rectangle 15">
          <a:extLst>
            <a:ext uri="{FF2B5EF4-FFF2-40B4-BE49-F238E27FC236}">
              <a16:creationId xmlns:a16="http://schemas.microsoft.com/office/drawing/2014/main" id="{C05A94CA-63A8-422B-A7B8-677606A2B2B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6" name="Rectangle 16">
          <a:extLst>
            <a:ext uri="{FF2B5EF4-FFF2-40B4-BE49-F238E27FC236}">
              <a16:creationId xmlns:a16="http://schemas.microsoft.com/office/drawing/2014/main" id="{71F4BD71-9E67-4EE3-B139-8DADC6D7198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7" name="Rectangle 17">
          <a:extLst>
            <a:ext uri="{FF2B5EF4-FFF2-40B4-BE49-F238E27FC236}">
              <a16:creationId xmlns:a16="http://schemas.microsoft.com/office/drawing/2014/main" id="{062DE664-4744-4026-85A7-31EBC5C4811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 fLocksText="0">
      <xdr:nvSpPr>
        <xdr:cNvPr id="38" name="Rectangle 18">
          <a:extLst>
            <a:ext uri="{FF2B5EF4-FFF2-40B4-BE49-F238E27FC236}">
              <a16:creationId xmlns:a16="http://schemas.microsoft.com/office/drawing/2014/main" id="{5D8B08A4-B745-4AA4-A2F9-84D7A7AC93A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LocksWithSheet="0"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9" name="Rectangle 19">
          <a:extLst>
            <a:ext uri="{FF2B5EF4-FFF2-40B4-BE49-F238E27FC236}">
              <a16:creationId xmlns:a16="http://schemas.microsoft.com/office/drawing/2014/main" id="{FA489E18-6468-4C1D-9C4C-674051340AF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0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0" name="Rectangle 1">
          <a:extLst>
            <a:ext uri="{FF2B5EF4-FFF2-40B4-BE49-F238E27FC236}">
              <a16:creationId xmlns:a16="http://schemas.microsoft.com/office/drawing/2014/main" id="{A3FB7624-E6CD-460B-A885-E298A9BA0CF8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1" name="Rectangle 2">
          <a:extLst>
            <a:ext uri="{FF2B5EF4-FFF2-40B4-BE49-F238E27FC236}">
              <a16:creationId xmlns:a16="http://schemas.microsoft.com/office/drawing/2014/main" id="{BF8FF2CE-5D8D-4ABC-9A3C-0F1A352B1D1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2" name="Rectangle 3">
          <a:extLst>
            <a:ext uri="{FF2B5EF4-FFF2-40B4-BE49-F238E27FC236}">
              <a16:creationId xmlns:a16="http://schemas.microsoft.com/office/drawing/2014/main" id="{21FF6CDE-AB0F-4ABB-BB1E-872D3E1EF52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3" name="Rectangle 4">
          <a:extLst>
            <a:ext uri="{FF2B5EF4-FFF2-40B4-BE49-F238E27FC236}">
              <a16:creationId xmlns:a16="http://schemas.microsoft.com/office/drawing/2014/main" id="{48063A9D-68B7-450A-A5AA-CC7FB78B717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4" name="Rectangle 5">
          <a:extLst>
            <a:ext uri="{FF2B5EF4-FFF2-40B4-BE49-F238E27FC236}">
              <a16:creationId xmlns:a16="http://schemas.microsoft.com/office/drawing/2014/main" id="{3C80E88C-DEBA-4EC0-A569-5A213AF0E4F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5" name="Rectangle 6">
          <a:extLst>
            <a:ext uri="{FF2B5EF4-FFF2-40B4-BE49-F238E27FC236}">
              <a16:creationId xmlns:a16="http://schemas.microsoft.com/office/drawing/2014/main" id="{34DE8788-E4C8-4FBE-A6C8-815581FC776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6" name="Rectangle 7">
          <a:extLst>
            <a:ext uri="{FF2B5EF4-FFF2-40B4-BE49-F238E27FC236}">
              <a16:creationId xmlns:a16="http://schemas.microsoft.com/office/drawing/2014/main" id="{A4C91F09-FB65-4E9F-85A0-8A62B24DB18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7" name="Rectangle 8">
          <a:extLst>
            <a:ext uri="{FF2B5EF4-FFF2-40B4-BE49-F238E27FC236}">
              <a16:creationId xmlns:a16="http://schemas.microsoft.com/office/drawing/2014/main" id="{1EC1ED1A-D26C-4BD4-9EC0-F98329FEABAD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8" name="Rectangle 9">
          <a:extLst>
            <a:ext uri="{FF2B5EF4-FFF2-40B4-BE49-F238E27FC236}">
              <a16:creationId xmlns:a16="http://schemas.microsoft.com/office/drawing/2014/main" id="{7B4AAD21-5283-4598-8718-AC22C7EB88DD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9" name="Rectangle 10">
          <a:extLst>
            <a:ext uri="{FF2B5EF4-FFF2-40B4-BE49-F238E27FC236}">
              <a16:creationId xmlns:a16="http://schemas.microsoft.com/office/drawing/2014/main" id="{CD379D67-F434-47D4-A58F-B71AB1F70788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0" name="Rectangle 11">
          <a:extLst>
            <a:ext uri="{FF2B5EF4-FFF2-40B4-BE49-F238E27FC236}">
              <a16:creationId xmlns:a16="http://schemas.microsoft.com/office/drawing/2014/main" id="{54519583-80F7-4E48-A37C-877A0138AE1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1" name="Rectangle 12">
          <a:extLst>
            <a:ext uri="{FF2B5EF4-FFF2-40B4-BE49-F238E27FC236}">
              <a16:creationId xmlns:a16="http://schemas.microsoft.com/office/drawing/2014/main" id="{E76346D8-0647-4F0C-BF1C-130759EEDB1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2" name="Rectangle 13">
          <a:extLst>
            <a:ext uri="{FF2B5EF4-FFF2-40B4-BE49-F238E27FC236}">
              <a16:creationId xmlns:a16="http://schemas.microsoft.com/office/drawing/2014/main" id="{635936B7-B364-40A0-AA30-38DD6729B0F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3" name="Rectangle 14">
          <a:extLst>
            <a:ext uri="{FF2B5EF4-FFF2-40B4-BE49-F238E27FC236}">
              <a16:creationId xmlns:a16="http://schemas.microsoft.com/office/drawing/2014/main" id="{9DD21AF6-AB87-493D-9B7D-BDE6BCDA707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4" name="Rectangle 15">
          <a:extLst>
            <a:ext uri="{FF2B5EF4-FFF2-40B4-BE49-F238E27FC236}">
              <a16:creationId xmlns:a16="http://schemas.microsoft.com/office/drawing/2014/main" id="{4CEE17DE-3B20-4D99-8C5F-EB6FE5788A4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5" name="Rectangle 16">
          <a:extLst>
            <a:ext uri="{FF2B5EF4-FFF2-40B4-BE49-F238E27FC236}">
              <a16:creationId xmlns:a16="http://schemas.microsoft.com/office/drawing/2014/main" id="{D42EE3E4-DD11-4BAF-BB3F-FDC1445A56A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6" name="Rectangle 17">
          <a:extLst>
            <a:ext uri="{FF2B5EF4-FFF2-40B4-BE49-F238E27FC236}">
              <a16:creationId xmlns:a16="http://schemas.microsoft.com/office/drawing/2014/main" id="{5843FD6B-9E1F-416D-BFA4-108CCA5A959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 fLocksText="0">
      <xdr:nvSpPr>
        <xdr:cNvPr id="57" name="Rectangle 18">
          <a:extLst>
            <a:ext uri="{FF2B5EF4-FFF2-40B4-BE49-F238E27FC236}">
              <a16:creationId xmlns:a16="http://schemas.microsoft.com/office/drawing/2014/main" id="{59C74FD6-BEA0-4131-846E-C10B2B66035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LocksWithSheet="0"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8" name="Rectangle 19">
          <a:extLst>
            <a:ext uri="{FF2B5EF4-FFF2-40B4-BE49-F238E27FC236}">
              <a16:creationId xmlns:a16="http://schemas.microsoft.com/office/drawing/2014/main" id="{A2CE2066-1A56-403C-9162-47974AB3A33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0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9" name="Rectangle 1">
          <a:extLst>
            <a:ext uri="{FF2B5EF4-FFF2-40B4-BE49-F238E27FC236}">
              <a16:creationId xmlns:a16="http://schemas.microsoft.com/office/drawing/2014/main" id="{B13E5F85-DF61-4B58-85B1-325F6E6D130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0" name="Rectangle 2">
          <a:extLst>
            <a:ext uri="{FF2B5EF4-FFF2-40B4-BE49-F238E27FC236}">
              <a16:creationId xmlns:a16="http://schemas.microsoft.com/office/drawing/2014/main" id="{ED66E41C-4716-4B26-A830-A28E8F797AD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1" name="Rectangle 3">
          <a:extLst>
            <a:ext uri="{FF2B5EF4-FFF2-40B4-BE49-F238E27FC236}">
              <a16:creationId xmlns:a16="http://schemas.microsoft.com/office/drawing/2014/main" id="{8B037D9B-B1B8-422F-97B7-57438AA3426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2" name="Rectangle 4">
          <a:extLst>
            <a:ext uri="{FF2B5EF4-FFF2-40B4-BE49-F238E27FC236}">
              <a16:creationId xmlns:a16="http://schemas.microsoft.com/office/drawing/2014/main" id="{9C8DB1A1-0461-4657-92EA-C3315F96F6C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3" name="Rectangle 5">
          <a:extLst>
            <a:ext uri="{FF2B5EF4-FFF2-40B4-BE49-F238E27FC236}">
              <a16:creationId xmlns:a16="http://schemas.microsoft.com/office/drawing/2014/main" id="{C0106CA1-A71C-4CEF-A234-8DDA5E7FEB1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4" name="Rectangle 6">
          <a:extLst>
            <a:ext uri="{FF2B5EF4-FFF2-40B4-BE49-F238E27FC236}">
              <a16:creationId xmlns:a16="http://schemas.microsoft.com/office/drawing/2014/main" id="{3E265037-AB9F-4F89-AD79-EFAAC0362F0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5" name="Rectangle 7">
          <a:extLst>
            <a:ext uri="{FF2B5EF4-FFF2-40B4-BE49-F238E27FC236}">
              <a16:creationId xmlns:a16="http://schemas.microsoft.com/office/drawing/2014/main" id="{28E5154E-A52C-4509-886E-1D15476BD7F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6" name="Rectangle 8">
          <a:extLst>
            <a:ext uri="{FF2B5EF4-FFF2-40B4-BE49-F238E27FC236}">
              <a16:creationId xmlns:a16="http://schemas.microsoft.com/office/drawing/2014/main" id="{6529BDAB-3A06-4973-ADD0-333BF61956F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7" name="Rectangle 9">
          <a:extLst>
            <a:ext uri="{FF2B5EF4-FFF2-40B4-BE49-F238E27FC236}">
              <a16:creationId xmlns:a16="http://schemas.microsoft.com/office/drawing/2014/main" id="{5AA58E19-CD50-4FD2-B0B4-236A25B0831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8" name="Rectangle 10">
          <a:extLst>
            <a:ext uri="{FF2B5EF4-FFF2-40B4-BE49-F238E27FC236}">
              <a16:creationId xmlns:a16="http://schemas.microsoft.com/office/drawing/2014/main" id="{6CAF22E7-8347-4A25-A457-854C2E5667A8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69" name="Rectangle 11">
          <a:extLst>
            <a:ext uri="{FF2B5EF4-FFF2-40B4-BE49-F238E27FC236}">
              <a16:creationId xmlns:a16="http://schemas.microsoft.com/office/drawing/2014/main" id="{B5FD8E29-42BB-410A-B6CB-D00E5CFB323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0" name="Rectangle 12">
          <a:extLst>
            <a:ext uri="{FF2B5EF4-FFF2-40B4-BE49-F238E27FC236}">
              <a16:creationId xmlns:a16="http://schemas.microsoft.com/office/drawing/2014/main" id="{D61CC7D8-67BE-4E10-8690-A1CE4602B29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1" name="Rectangle 13">
          <a:extLst>
            <a:ext uri="{FF2B5EF4-FFF2-40B4-BE49-F238E27FC236}">
              <a16:creationId xmlns:a16="http://schemas.microsoft.com/office/drawing/2014/main" id="{490BD7CA-01F2-4C3A-9247-7CCDC41751B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2" name="Rectangle 14">
          <a:extLst>
            <a:ext uri="{FF2B5EF4-FFF2-40B4-BE49-F238E27FC236}">
              <a16:creationId xmlns:a16="http://schemas.microsoft.com/office/drawing/2014/main" id="{0A30F3D7-DD59-4111-87EB-81C40E653E83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3" name="Rectangle 15">
          <a:extLst>
            <a:ext uri="{FF2B5EF4-FFF2-40B4-BE49-F238E27FC236}">
              <a16:creationId xmlns:a16="http://schemas.microsoft.com/office/drawing/2014/main" id="{827E12F8-1898-4B45-9924-611292E5388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4" name="Rectangle 16">
          <a:extLst>
            <a:ext uri="{FF2B5EF4-FFF2-40B4-BE49-F238E27FC236}">
              <a16:creationId xmlns:a16="http://schemas.microsoft.com/office/drawing/2014/main" id="{AE3C2035-EF3A-4F3E-A053-806519656E8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5" name="Rectangle 17">
          <a:extLst>
            <a:ext uri="{FF2B5EF4-FFF2-40B4-BE49-F238E27FC236}">
              <a16:creationId xmlns:a16="http://schemas.microsoft.com/office/drawing/2014/main" id="{6A38981A-F7DD-44F9-9C54-92A94A02C9F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 fLocksText="0">
      <xdr:nvSpPr>
        <xdr:cNvPr id="76" name="Rectangle 18">
          <a:extLst>
            <a:ext uri="{FF2B5EF4-FFF2-40B4-BE49-F238E27FC236}">
              <a16:creationId xmlns:a16="http://schemas.microsoft.com/office/drawing/2014/main" id="{5FD5F8CE-3F95-4484-B30F-B72152553AA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LocksWithSheet="0"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7" name="Rectangle 19">
          <a:extLst>
            <a:ext uri="{FF2B5EF4-FFF2-40B4-BE49-F238E27FC236}">
              <a16:creationId xmlns:a16="http://schemas.microsoft.com/office/drawing/2014/main" id="{5D7C4608-172C-481C-81E7-83E7A7EA4F6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0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8" name="Rectangle 1">
          <a:extLst>
            <a:ext uri="{FF2B5EF4-FFF2-40B4-BE49-F238E27FC236}">
              <a16:creationId xmlns:a16="http://schemas.microsoft.com/office/drawing/2014/main" id="{816EC52E-3A88-4A45-AAE2-CD1A6343B8E3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79" name="Rectangle 2">
          <a:extLst>
            <a:ext uri="{FF2B5EF4-FFF2-40B4-BE49-F238E27FC236}">
              <a16:creationId xmlns:a16="http://schemas.microsoft.com/office/drawing/2014/main" id="{2CEA9297-F37A-4599-8DAB-92E3D97A4E63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0" name="Rectangle 3">
          <a:extLst>
            <a:ext uri="{FF2B5EF4-FFF2-40B4-BE49-F238E27FC236}">
              <a16:creationId xmlns:a16="http://schemas.microsoft.com/office/drawing/2014/main" id="{C8533E8E-979A-4878-B561-36C0F0467ED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1" name="Rectangle 4">
          <a:extLst>
            <a:ext uri="{FF2B5EF4-FFF2-40B4-BE49-F238E27FC236}">
              <a16:creationId xmlns:a16="http://schemas.microsoft.com/office/drawing/2014/main" id="{1F74FE23-CDFF-41BD-B459-16DF9143BB9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2" name="Rectangle 5">
          <a:extLst>
            <a:ext uri="{FF2B5EF4-FFF2-40B4-BE49-F238E27FC236}">
              <a16:creationId xmlns:a16="http://schemas.microsoft.com/office/drawing/2014/main" id="{C8EE7B09-726C-4679-AFD7-DC140DCBC6F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3" name="Rectangle 6">
          <a:extLst>
            <a:ext uri="{FF2B5EF4-FFF2-40B4-BE49-F238E27FC236}">
              <a16:creationId xmlns:a16="http://schemas.microsoft.com/office/drawing/2014/main" id="{B258FC6C-E600-499E-BCD6-55DBF8ADC4C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4" name="Rectangle 7">
          <a:extLst>
            <a:ext uri="{FF2B5EF4-FFF2-40B4-BE49-F238E27FC236}">
              <a16:creationId xmlns:a16="http://schemas.microsoft.com/office/drawing/2014/main" id="{5D4BC407-823D-45DE-A887-E3E97CD4EBA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5" name="Rectangle 8">
          <a:extLst>
            <a:ext uri="{FF2B5EF4-FFF2-40B4-BE49-F238E27FC236}">
              <a16:creationId xmlns:a16="http://schemas.microsoft.com/office/drawing/2014/main" id="{07B82EF2-3268-4630-ADA0-E2D81464A318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6" name="Rectangle 9">
          <a:extLst>
            <a:ext uri="{FF2B5EF4-FFF2-40B4-BE49-F238E27FC236}">
              <a16:creationId xmlns:a16="http://schemas.microsoft.com/office/drawing/2014/main" id="{CC36D94C-03DF-498F-BD9B-822F7565024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7" name="Rectangle 10">
          <a:extLst>
            <a:ext uri="{FF2B5EF4-FFF2-40B4-BE49-F238E27FC236}">
              <a16:creationId xmlns:a16="http://schemas.microsoft.com/office/drawing/2014/main" id="{8C54040D-24F9-445A-8F9A-93EEC6000A3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8" name="Rectangle 11">
          <a:extLst>
            <a:ext uri="{FF2B5EF4-FFF2-40B4-BE49-F238E27FC236}">
              <a16:creationId xmlns:a16="http://schemas.microsoft.com/office/drawing/2014/main" id="{87668F71-C617-4AAD-AF9F-994115A0604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89" name="Rectangle 12">
          <a:extLst>
            <a:ext uri="{FF2B5EF4-FFF2-40B4-BE49-F238E27FC236}">
              <a16:creationId xmlns:a16="http://schemas.microsoft.com/office/drawing/2014/main" id="{30866359-814D-4F67-A403-D2B3432BAD03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0" name="Rectangle 13">
          <a:extLst>
            <a:ext uri="{FF2B5EF4-FFF2-40B4-BE49-F238E27FC236}">
              <a16:creationId xmlns:a16="http://schemas.microsoft.com/office/drawing/2014/main" id="{F991101D-296A-4433-BB52-F5F41C101F5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" name="Rectangle 14">
          <a:extLst>
            <a:ext uri="{FF2B5EF4-FFF2-40B4-BE49-F238E27FC236}">
              <a16:creationId xmlns:a16="http://schemas.microsoft.com/office/drawing/2014/main" id="{C86C52F6-10C0-412A-BC91-DD750F5E3A9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2" name="Rectangle 15">
          <a:extLst>
            <a:ext uri="{FF2B5EF4-FFF2-40B4-BE49-F238E27FC236}">
              <a16:creationId xmlns:a16="http://schemas.microsoft.com/office/drawing/2014/main" id="{2D7D5627-3C67-4AEA-9DDD-F87840129858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3" name="Rectangle 16">
          <a:extLst>
            <a:ext uri="{FF2B5EF4-FFF2-40B4-BE49-F238E27FC236}">
              <a16:creationId xmlns:a16="http://schemas.microsoft.com/office/drawing/2014/main" id="{543DF3B6-579D-49B6-935D-33E36D53685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4" name="Rectangle 17">
          <a:extLst>
            <a:ext uri="{FF2B5EF4-FFF2-40B4-BE49-F238E27FC236}">
              <a16:creationId xmlns:a16="http://schemas.microsoft.com/office/drawing/2014/main" id="{DCF307EA-648D-44BF-B7AE-D53DD85CA01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 fLocksText="0">
      <xdr:nvSpPr>
        <xdr:cNvPr id="95" name="Rectangle 18">
          <a:extLst>
            <a:ext uri="{FF2B5EF4-FFF2-40B4-BE49-F238E27FC236}">
              <a16:creationId xmlns:a16="http://schemas.microsoft.com/office/drawing/2014/main" id="{31A960D6-BE67-42A2-8F1C-6F8B8975F2E3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LocksWithSheet="0"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6" name="Rectangle 19">
          <a:extLst>
            <a:ext uri="{FF2B5EF4-FFF2-40B4-BE49-F238E27FC236}">
              <a16:creationId xmlns:a16="http://schemas.microsoft.com/office/drawing/2014/main" id="{53FECD42-519C-4919-BE33-5BF83CFB0C4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0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7" name="Rectangle 1">
          <a:extLst>
            <a:ext uri="{FF2B5EF4-FFF2-40B4-BE49-F238E27FC236}">
              <a16:creationId xmlns:a16="http://schemas.microsoft.com/office/drawing/2014/main" id="{57505395-67EE-48D7-95D5-6D99E6BA2EE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8" name="Rectangle 2">
          <a:extLst>
            <a:ext uri="{FF2B5EF4-FFF2-40B4-BE49-F238E27FC236}">
              <a16:creationId xmlns:a16="http://schemas.microsoft.com/office/drawing/2014/main" id="{16007C4E-BC67-4AA1-9F01-110EFEABF16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9" name="Rectangle 3">
          <a:extLst>
            <a:ext uri="{FF2B5EF4-FFF2-40B4-BE49-F238E27FC236}">
              <a16:creationId xmlns:a16="http://schemas.microsoft.com/office/drawing/2014/main" id="{24FF2D5A-8534-40B6-914F-6DB33CEA7A7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00" name="Rectangle 4">
          <a:extLst>
            <a:ext uri="{FF2B5EF4-FFF2-40B4-BE49-F238E27FC236}">
              <a16:creationId xmlns:a16="http://schemas.microsoft.com/office/drawing/2014/main" id="{444AA4A7-F4D1-4C25-8B47-39D213F3AEAD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01" name="Rectangle 5">
          <a:extLst>
            <a:ext uri="{FF2B5EF4-FFF2-40B4-BE49-F238E27FC236}">
              <a16:creationId xmlns:a16="http://schemas.microsoft.com/office/drawing/2014/main" id="{4E6AC092-8F02-4A5B-99CA-F69A773637E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02" name="Rectangle 6">
          <a:extLst>
            <a:ext uri="{FF2B5EF4-FFF2-40B4-BE49-F238E27FC236}">
              <a16:creationId xmlns:a16="http://schemas.microsoft.com/office/drawing/2014/main" id="{8F6F357E-46F3-4767-9005-D48F9C05FCE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03" name="Rectangle 7">
          <a:extLst>
            <a:ext uri="{FF2B5EF4-FFF2-40B4-BE49-F238E27FC236}">
              <a16:creationId xmlns:a16="http://schemas.microsoft.com/office/drawing/2014/main" id="{B1137605-570C-4D88-A021-EAF8113FD00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04" name="Rectangle 8">
          <a:extLst>
            <a:ext uri="{FF2B5EF4-FFF2-40B4-BE49-F238E27FC236}">
              <a16:creationId xmlns:a16="http://schemas.microsoft.com/office/drawing/2014/main" id="{B7A71446-1D9A-4C0A-A552-6A7DF63EAA9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05" name="Rectangle 9">
          <a:extLst>
            <a:ext uri="{FF2B5EF4-FFF2-40B4-BE49-F238E27FC236}">
              <a16:creationId xmlns:a16="http://schemas.microsoft.com/office/drawing/2014/main" id="{0C02DD60-0441-4ECE-861F-6F1B788F74A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06" name="Rectangle 10">
          <a:extLst>
            <a:ext uri="{FF2B5EF4-FFF2-40B4-BE49-F238E27FC236}">
              <a16:creationId xmlns:a16="http://schemas.microsoft.com/office/drawing/2014/main" id="{9DCCF9BD-7F51-4915-A251-65D2AA4E3E7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07" name="Rectangle 11">
          <a:extLst>
            <a:ext uri="{FF2B5EF4-FFF2-40B4-BE49-F238E27FC236}">
              <a16:creationId xmlns:a16="http://schemas.microsoft.com/office/drawing/2014/main" id="{E6791D15-DB12-4A58-B384-56862E4DE0D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08" name="Rectangle 12">
          <a:extLst>
            <a:ext uri="{FF2B5EF4-FFF2-40B4-BE49-F238E27FC236}">
              <a16:creationId xmlns:a16="http://schemas.microsoft.com/office/drawing/2014/main" id="{5297A164-A8BA-42A3-A8A0-BA7D9107876D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09" name="Rectangle 13">
          <a:extLst>
            <a:ext uri="{FF2B5EF4-FFF2-40B4-BE49-F238E27FC236}">
              <a16:creationId xmlns:a16="http://schemas.microsoft.com/office/drawing/2014/main" id="{3DA2D289-2756-4393-BDD0-2F27C06DBE5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10" name="Rectangle 14">
          <a:extLst>
            <a:ext uri="{FF2B5EF4-FFF2-40B4-BE49-F238E27FC236}">
              <a16:creationId xmlns:a16="http://schemas.microsoft.com/office/drawing/2014/main" id="{A8CE437D-F0ED-4C15-A221-354FFC5322D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11" name="Rectangle 15">
          <a:extLst>
            <a:ext uri="{FF2B5EF4-FFF2-40B4-BE49-F238E27FC236}">
              <a16:creationId xmlns:a16="http://schemas.microsoft.com/office/drawing/2014/main" id="{E34D0539-4A5F-460E-8BAC-DA7B0D5031F8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12" name="Rectangle 16">
          <a:extLst>
            <a:ext uri="{FF2B5EF4-FFF2-40B4-BE49-F238E27FC236}">
              <a16:creationId xmlns:a16="http://schemas.microsoft.com/office/drawing/2014/main" id="{F14C11AD-601C-4FE4-9985-96B8F1546C0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13" name="Rectangle 17">
          <a:extLst>
            <a:ext uri="{FF2B5EF4-FFF2-40B4-BE49-F238E27FC236}">
              <a16:creationId xmlns:a16="http://schemas.microsoft.com/office/drawing/2014/main" id="{9F0F9F14-8058-459A-BCB7-37BA6185531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 fLocksText="0">
      <xdr:nvSpPr>
        <xdr:cNvPr id="114" name="Rectangle 18">
          <a:extLst>
            <a:ext uri="{FF2B5EF4-FFF2-40B4-BE49-F238E27FC236}">
              <a16:creationId xmlns:a16="http://schemas.microsoft.com/office/drawing/2014/main" id="{E2770734-27FE-4055-8D86-81BC30985278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LocksWithSheet="0"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15" name="Rectangle 19">
          <a:extLst>
            <a:ext uri="{FF2B5EF4-FFF2-40B4-BE49-F238E27FC236}">
              <a16:creationId xmlns:a16="http://schemas.microsoft.com/office/drawing/2014/main" id="{D3AE7651-A48B-4315-98AF-7F192119B0B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0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16" name="Rectangle 1">
          <a:extLst>
            <a:ext uri="{FF2B5EF4-FFF2-40B4-BE49-F238E27FC236}">
              <a16:creationId xmlns:a16="http://schemas.microsoft.com/office/drawing/2014/main" id="{2FBEEFF5-C960-4779-BB7E-EA594FE922D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17" name="Rectangle 2">
          <a:extLst>
            <a:ext uri="{FF2B5EF4-FFF2-40B4-BE49-F238E27FC236}">
              <a16:creationId xmlns:a16="http://schemas.microsoft.com/office/drawing/2014/main" id="{BC12303A-F86F-47E3-9211-2FEEDA09BC2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18" name="Rectangle 3">
          <a:extLst>
            <a:ext uri="{FF2B5EF4-FFF2-40B4-BE49-F238E27FC236}">
              <a16:creationId xmlns:a16="http://schemas.microsoft.com/office/drawing/2014/main" id="{AD4BB15C-52FA-4009-9C8A-E04A6DD9E16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19" name="Rectangle 4">
          <a:extLst>
            <a:ext uri="{FF2B5EF4-FFF2-40B4-BE49-F238E27FC236}">
              <a16:creationId xmlns:a16="http://schemas.microsoft.com/office/drawing/2014/main" id="{4C267EAA-6077-487C-AAF3-DD362CEC0858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20" name="Rectangle 5">
          <a:extLst>
            <a:ext uri="{FF2B5EF4-FFF2-40B4-BE49-F238E27FC236}">
              <a16:creationId xmlns:a16="http://schemas.microsoft.com/office/drawing/2014/main" id="{8708A124-9A32-4FAA-B7B8-6FBD9398FD1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21" name="Rectangle 6">
          <a:extLst>
            <a:ext uri="{FF2B5EF4-FFF2-40B4-BE49-F238E27FC236}">
              <a16:creationId xmlns:a16="http://schemas.microsoft.com/office/drawing/2014/main" id="{760C58B4-076A-4FCA-B3F6-DA78A40FB50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22" name="Rectangle 7">
          <a:extLst>
            <a:ext uri="{FF2B5EF4-FFF2-40B4-BE49-F238E27FC236}">
              <a16:creationId xmlns:a16="http://schemas.microsoft.com/office/drawing/2014/main" id="{E38D390B-9BEE-4A1D-8DC6-2B4A3C39027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23" name="Rectangle 8">
          <a:extLst>
            <a:ext uri="{FF2B5EF4-FFF2-40B4-BE49-F238E27FC236}">
              <a16:creationId xmlns:a16="http://schemas.microsoft.com/office/drawing/2014/main" id="{E3C76B80-43BF-46B4-B618-729483F0669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24" name="Rectangle 9">
          <a:extLst>
            <a:ext uri="{FF2B5EF4-FFF2-40B4-BE49-F238E27FC236}">
              <a16:creationId xmlns:a16="http://schemas.microsoft.com/office/drawing/2014/main" id="{166E02BD-5784-462C-83F8-E655ED2B31A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25" name="Rectangle 10">
          <a:extLst>
            <a:ext uri="{FF2B5EF4-FFF2-40B4-BE49-F238E27FC236}">
              <a16:creationId xmlns:a16="http://schemas.microsoft.com/office/drawing/2014/main" id="{012829F4-183F-4591-8E53-4D594501F97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26" name="Rectangle 11">
          <a:extLst>
            <a:ext uri="{FF2B5EF4-FFF2-40B4-BE49-F238E27FC236}">
              <a16:creationId xmlns:a16="http://schemas.microsoft.com/office/drawing/2014/main" id="{D4C1F1ED-1E98-48A8-A7E8-A1859167A23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27" name="Rectangle 12">
          <a:extLst>
            <a:ext uri="{FF2B5EF4-FFF2-40B4-BE49-F238E27FC236}">
              <a16:creationId xmlns:a16="http://schemas.microsoft.com/office/drawing/2014/main" id="{D3CEBC45-8921-4E97-9261-FDC8EB66260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28" name="Rectangle 13">
          <a:extLst>
            <a:ext uri="{FF2B5EF4-FFF2-40B4-BE49-F238E27FC236}">
              <a16:creationId xmlns:a16="http://schemas.microsoft.com/office/drawing/2014/main" id="{517AF476-DEE9-4B8D-AEAF-51E2D2CC7D8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29" name="Rectangle 14">
          <a:extLst>
            <a:ext uri="{FF2B5EF4-FFF2-40B4-BE49-F238E27FC236}">
              <a16:creationId xmlns:a16="http://schemas.microsoft.com/office/drawing/2014/main" id="{B98F6EAC-436E-40AE-9AC5-6D6304FB4DE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30" name="Rectangle 15">
          <a:extLst>
            <a:ext uri="{FF2B5EF4-FFF2-40B4-BE49-F238E27FC236}">
              <a16:creationId xmlns:a16="http://schemas.microsoft.com/office/drawing/2014/main" id="{B00C6683-B6F8-4B80-82D8-8181081C8BB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31" name="Rectangle 16">
          <a:extLst>
            <a:ext uri="{FF2B5EF4-FFF2-40B4-BE49-F238E27FC236}">
              <a16:creationId xmlns:a16="http://schemas.microsoft.com/office/drawing/2014/main" id="{D349CD26-2A71-47B5-A561-08F5F43A04E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32" name="Rectangle 17">
          <a:extLst>
            <a:ext uri="{FF2B5EF4-FFF2-40B4-BE49-F238E27FC236}">
              <a16:creationId xmlns:a16="http://schemas.microsoft.com/office/drawing/2014/main" id="{6FBC27C6-9B8D-49EF-912F-1897A31D40E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 fLocksText="0">
      <xdr:nvSpPr>
        <xdr:cNvPr id="133" name="Rectangle 18">
          <a:extLst>
            <a:ext uri="{FF2B5EF4-FFF2-40B4-BE49-F238E27FC236}">
              <a16:creationId xmlns:a16="http://schemas.microsoft.com/office/drawing/2014/main" id="{61779C27-DD14-420D-8ECC-CDCDDB10CFC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LocksWithSheet="0"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34" name="Rectangle 19">
          <a:extLst>
            <a:ext uri="{FF2B5EF4-FFF2-40B4-BE49-F238E27FC236}">
              <a16:creationId xmlns:a16="http://schemas.microsoft.com/office/drawing/2014/main" id="{077490AE-A549-4822-923B-9F6FEA4FF2FD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0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35" name="Rectangle 1">
          <a:extLst>
            <a:ext uri="{FF2B5EF4-FFF2-40B4-BE49-F238E27FC236}">
              <a16:creationId xmlns:a16="http://schemas.microsoft.com/office/drawing/2014/main" id="{A9783224-7302-4482-B9C1-650ABB9A994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36" name="Rectangle 2">
          <a:extLst>
            <a:ext uri="{FF2B5EF4-FFF2-40B4-BE49-F238E27FC236}">
              <a16:creationId xmlns:a16="http://schemas.microsoft.com/office/drawing/2014/main" id="{68624266-DDF6-4E87-AE1E-BD7CFB22972D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37" name="Rectangle 3">
          <a:extLst>
            <a:ext uri="{FF2B5EF4-FFF2-40B4-BE49-F238E27FC236}">
              <a16:creationId xmlns:a16="http://schemas.microsoft.com/office/drawing/2014/main" id="{DAB268E3-97DB-4C08-8FFA-63CFB118C7F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38" name="Rectangle 4">
          <a:extLst>
            <a:ext uri="{FF2B5EF4-FFF2-40B4-BE49-F238E27FC236}">
              <a16:creationId xmlns:a16="http://schemas.microsoft.com/office/drawing/2014/main" id="{9879EDF9-E39F-4A9B-BCDF-5549DF01AD3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39" name="Rectangle 5">
          <a:extLst>
            <a:ext uri="{FF2B5EF4-FFF2-40B4-BE49-F238E27FC236}">
              <a16:creationId xmlns:a16="http://schemas.microsoft.com/office/drawing/2014/main" id="{0C2D6D06-09C4-43C5-BB73-A30911231E9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40" name="Rectangle 6">
          <a:extLst>
            <a:ext uri="{FF2B5EF4-FFF2-40B4-BE49-F238E27FC236}">
              <a16:creationId xmlns:a16="http://schemas.microsoft.com/office/drawing/2014/main" id="{7E434363-E8BB-4171-98AA-81B2EE420C7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41" name="Rectangle 7">
          <a:extLst>
            <a:ext uri="{FF2B5EF4-FFF2-40B4-BE49-F238E27FC236}">
              <a16:creationId xmlns:a16="http://schemas.microsoft.com/office/drawing/2014/main" id="{F205933C-A2CA-4915-82C7-77EC21CFB57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42" name="Rectangle 8">
          <a:extLst>
            <a:ext uri="{FF2B5EF4-FFF2-40B4-BE49-F238E27FC236}">
              <a16:creationId xmlns:a16="http://schemas.microsoft.com/office/drawing/2014/main" id="{1A78FA2B-0963-4F75-AD9F-1B87F63F750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43" name="Rectangle 9">
          <a:extLst>
            <a:ext uri="{FF2B5EF4-FFF2-40B4-BE49-F238E27FC236}">
              <a16:creationId xmlns:a16="http://schemas.microsoft.com/office/drawing/2014/main" id="{5ADF4E2F-BFF5-4930-B2F1-C7F5F2ED9148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44" name="Rectangle 10">
          <a:extLst>
            <a:ext uri="{FF2B5EF4-FFF2-40B4-BE49-F238E27FC236}">
              <a16:creationId xmlns:a16="http://schemas.microsoft.com/office/drawing/2014/main" id="{587ED1CA-8F51-4C43-84CA-AA8C0D2B76D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45" name="Rectangle 11">
          <a:extLst>
            <a:ext uri="{FF2B5EF4-FFF2-40B4-BE49-F238E27FC236}">
              <a16:creationId xmlns:a16="http://schemas.microsoft.com/office/drawing/2014/main" id="{F8DD79DB-1C4E-45BD-8A53-DE9436F1CCE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46" name="Rectangle 12">
          <a:extLst>
            <a:ext uri="{FF2B5EF4-FFF2-40B4-BE49-F238E27FC236}">
              <a16:creationId xmlns:a16="http://schemas.microsoft.com/office/drawing/2014/main" id="{899905F5-57CF-4410-A223-584EA795F34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47" name="Rectangle 13">
          <a:extLst>
            <a:ext uri="{FF2B5EF4-FFF2-40B4-BE49-F238E27FC236}">
              <a16:creationId xmlns:a16="http://schemas.microsoft.com/office/drawing/2014/main" id="{56A06AD3-67C0-4D31-AEB1-044541E8207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48" name="Rectangle 14">
          <a:extLst>
            <a:ext uri="{FF2B5EF4-FFF2-40B4-BE49-F238E27FC236}">
              <a16:creationId xmlns:a16="http://schemas.microsoft.com/office/drawing/2014/main" id="{4C42D5F8-7B92-4850-8EA7-B611E0CBF0D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49" name="Rectangle 15">
          <a:extLst>
            <a:ext uri="{FF2B5EF4-FFF2-40B4-BE49-F238E27FC236}">
              <a16:creationId xmlns:a16="http://schemas.microsoft.com/office/drawing/2014/main" id="{92353F19-CC1B-43A1-A817-2D9CCD7B09A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50" name="Rectangle 16">
          <a:extLst>
            <a:ext uri="{FF2B5EF4-FFF2-40B4-BE49-F238E27FC236}">
              <a16:creationId xmlns:a16="http://schemas.microsoft.com/office/drawing/2014/main" id="{C8E43A91-FFC0-4C6D-BEB4-C6744B84E33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51" name="Rectangle 17">
          <a:extLst>
            <a:ext uri="{FF2B5EF4-FFF2-40B4-BE49-F238E27FC236}">
              <a16:creationId xmlns:a16="http://schemas.microsoft.com/office/drawing/2014/main" id="{CE35CA89-B1B5-4195-8593-25F9272596C3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 fLocksText="0">
      <xdr:nvSpPr>
        <xdr:cNvPr id="152" name="Rectangle 18">
          <a:extLst>
            <a:ext uri="{FF2B5EF4-FFF2-40B4-BE49-F238E27FC236}">
              <a16:creationId xmlns:a16="http://schemas.microsoft.com/office/drawing/2014/main" id="{C17C36F9-1576-4751-833B-8EC8D7CE0F9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LocksWithSheet="0"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53" name="Rectangle 19">
          <a:extLst>
            <a:ext uri="{FF2B5EF4-FFF2-40B4-BE49-F238E27FC236}">
              <a16:creationId xmlns:a16="http://schemas.microsoft.com/office/drawing/2014/main" id="{CDFE888B-EAEF-455D-852F-C84F6D71E0A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0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54" name="Rectangle 1">
          <a:extLst>
            <a:ext uri="{FF2B5EF4-FFF2-40B4-BE49-F238E27FC236}">
              <a16:creationId xmlns:a16="http://schemas.microsoft.com/office/drawing/2014/main" id="{A686B12B-86EB-47AC-A12A-6D8E5DBA6A6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55" name="Rectangle 2">
          <a:extLst>
            <a:ext uri="{FF2B5EF4-FFF2-40B4-BE49-F238E27FC236}">
              <a16:creationId xmlns:a16="http://schemas.microsoft.com/office/drawing/2014/main" id="{A4A4EF42-1D15-4FAE-B321-730C1F78307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56" name="Rectangle 3">
          <a:extLst>
            <a:ext uri="{FF2B5EF4-FFF2-40B4-BE49-F238E27FC236}">
              <a16:creationId xmlns:a16="http://schemas.microsoft.com/office/drawing/2014/main" id="{13EDAD70-E9D5-46E8-BDCE-87BABE89478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57" name="Rectangle 4">
          <a:extLst>
            <a:ext uri="{FF2B5EF4-FFF2-40B4-BE49-F238E27FC236}">
              <a16:creationId xmlns:a16="http://schemas.microsoft.com/office/drawing/2014/main" id="{0047E8BE-903B-411E-B352-C96F4DA8658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58" name="Rectangle 5">
          <a:extLst>
            <a:ext uri="{FF2B5EF4-FFF2-40B4-BE49-F238E27FC236}">
              <a16:creationId xmlns:a16="http://schemas.microsoft.com/office/drawing/2014/main" id="{12DA943A-D595-4496-BABC-021D76303BD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59" name="Rectangle 6">
          <a:extLst>
            <a:ext uri="{FF2B5EF4-FFF2-40B4-BE49-F238E27FC236}">
              <a16:creationId xmlns:a16="http://schemas.microsoft.com/office/drawing/2014/main" id="{E37CDC3A-DCEF-4BEB-AE39-40DCA199C848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60" name="Rectangle 7">
          <a:extLst>
            <a:ext uri="{FF2B5EF4-FFF2-40B4-BE49-F238E27FC236}">
              <a16:creationId xmlns:a16="http://schemas.microsoft.com/office/drawing/2014/main" id="{EE363C9C-AA62-4AE6-A94D-46410D08CB4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61" name="Rectangle 8">
          <a:extLst>
            <a:ext uri="{FF2B5EF4-FFF2-40B4-BE49-F238E27FC236}">
              <a16:creationId xmlns:a16="http://schemas.microsoft.com/office/drawing/2014/main" id="{AD4DFE01-97EC-4CBB-8434-8B112ADCB9A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62" name="Rectangle 9">
          <a:extLst>
            <a:ext uri="{FF2B5EF4-FFF2-40B4-BE49-F238E27FC236}">
              <a16:creationId xmlns:a16="http://schemas.microsoft.com/office/drawing/2014/main" id="{41B9AA90-9933-4BBD-A908-96A795CB6D3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63" name="Rectangle 10">
          <a:extLst>
            <a:ext uri="{FF2B5EF4-FFF2-40B4-BE49-F238E27FC236}">
              <a16:creationId xmlns:a16="http://schemas.microsoft.com/office/drawing/2014/main" id="{BA3B8D7E-8F78-4800-BDC3-0C9D3EEC93B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64" name="Rectangle 11">
          <a:extLst>
            <a:ext uri="{FF2B5EF4-FFF2-40B4-BE49-F238E27FC236}">
              <a16:creationId xmlns:a16="http://schemas.microsoft.com/office/drawing/2014/main" id="{9671C586-9972-4E24-9138-5EDDB046B71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65" name="Rectangle 12">
          <a:extLst>
            <a:ext uri="{FF2B5EF4-FFF2-40B4-BE49-F238E27FC236}">
              <a16:creationId xmlns:a16="http://schemas.microsoft.com/office/drawing/2014/main" id="{61D0C9DD-32CF-471C-8FB4-9DB67460745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66" name="Rectangle 13">
          <a:extLst>
            <a:ext uri="{FF2B5EF4-FFF2-40B4-BE49-F238E27FC236}">
              <a16:creationId xmlns:a16="http://schemas.microsoft.com/office/drawing/2014/main" id="{4B6BBC10-57AC-445C-858A-277F101EB02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67" name="Rectangle 14">
          <a:extLst>
            <a:ext uri="{FF2B5EF4-FFF2-40B4-BE49-F238E27FC236}">
              <a16:creationId xmlns:a16="http://schemas.microsoft.com/office/drawing/2014/main" id="{AF8B4896-D4C1-4E0D-B2C6-85CCC26468E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68" name="Rectangle 15">
          <a:extLst>
            <a:ext uri="{FF2B5EF4-FFF2-40B4-BE49-F238E27FC236}">
              <a16:creationId xmlns:a16="http://schemas.microsoft.com/office/drawing/2014/main" id="{3EAF2B07-6073-4396-9A49-8A053355229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69" name="Rectangle 16">
          <a:extLst>
            <a:ext uri="{FF2B5EF4-FFF2-40B4-BE49-F238E27FC236}">
              <a16:creationId xmlns:a16="http://schemas.microsoft.com/office/drawing/2014/main" id="{40D1D1E3-120F-4E82-A388-B641026474F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70" name="Rectangle 17">
          <a:extLst>
            <a:ext uri="{FF2B5EF4-FFF2-40B4-BE49-F238E27FC236}">
              <a16:creationId xmlns:a16="http://schemas.microsoft.com/office/drawing/2014/main" id="{C3A3591A-7772-4AE5-AD85-8CD58781B62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 fLocksText="0">
      <xdr:nvSpPr>
        <xdr:cNvPr id="171" name="Rectangle 18">
          <a:extLst>
            <a:ext uri="{FF2B5EF4-FFF2-40B4-BE49-F238E27FC236}">
              <a16:creationId xmlns:a16="http://schemas.microsoft.com/office/drawing/2014/main" id="{E03EB224-B664-4C9C-9B57-75D4E016533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LocksWithSheet="0"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72" name="Rectangle 19">
          <a:extLst>
            <a:ext uri="{FF2B5EF4-FFF2-40B4-BE49-F238E27FC236}">
              <a16:creationId xmlns:a16="http://schemas.microsoft.com/office/drawing/2014/main" id="{6E6E6779-F73E-441F-A8C1-445A90494EC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0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73" name="Rectangle 1">
          <a:extLst>
            <a:ext uri="{FF2B5EF4-FFF2-40B4-BE49-F238E27FC236}">
              <a16:creationId xmlns:a16="http://schemas.microsoft.com/office/drawing/2014/main" id="{C3119096-5177-4584-B865-D5639E24D51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74" name="Rectangle 2">
          <a:extLst>
            <a:ext uri="{FF2B5EF4-FFF2-40B4-BE49-F238E27FC236}">
              <a16:creationId xmlns:a16="http://schemas.microsoft.com/office/drawing/2014/main" id="{40FE0DA4-AB43-444D-BF3C-9E57C8CA52D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75" name="Rectangle 3">
          <a:extLst>
            <a:ext uri="{FF2B5EF4-FFF2-40B4-BE49-F238E27FC236}">
              <a16:creationId xmlns:a16="http://schemas.microsoft.com/office/drawing/2014/main" id="{C3C20B63-1407-4659-BBCD-6F456C15F27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76" name="Rectangle 4">
          <a:extLst>
            <a:ext uri="{FF2B5EF4-FFF2-40B4-BE49-F238E27FC236}">
              <a16:creationId xmlns:a16="http://schemas.microsoft.com/office/drawing/2014/main" id="{BF6EA92D-1DA9-4DED-B727-49F440B52238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77" name="Rectangle 5">
          <a:extLst>
            <a:ext uri="{FF2B5EF4-FFF2-40B4-BE49-F238E27FC236}">
              <a16:creationId xmlns:a16="http://schemas.microsoft.com/office/drawing/2014/main" id="{C7CA9D9C-A49F-4EE5-86AE-71AD49F27D1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78" name="Rectangle 6">
          <a:extLst>
            <a:ext uri="{FF2B5EF4-FFF2-40B4-BE49-F238E27FC236}">
              <a16:creationId xmlns:a16="http://schemas.microsoft.com/office/drawing/2014/main" id="{73A32B3A-08D2-4917-9BF5-1A507E18E19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79" name="Rectangle 7">
          <a:extLst>
            <a:ext uri="{FF2B5EF4-FFF2-40B4-BE49-F238E27FC236}">
              <a16:creationId xmlns:a16="http://schemas.microsoft.com/office/drawing/2014/main" id="{3AB3A444-3455-47A5-8B7B-B70983A6344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80" name="Rectangle 8">
          <a:extLst>
            <a:ext uri="{FF2B5EF4-FFF2-40B4-BE49-F238E27FC236}">
              <a16:creationId xmlns:a16="http://schemas.microsoft.com/office/drawing/2014/main" id="{C3383A3A-64D2-45CE-8B12-55028797F543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81" name="Rectangle 9">
          <a:extLst>
            <a:ext uri="{FF2B5EF4-FFF2-40B4-BE49-F238E27FC236}">
              <a16:creationId xmlns:a16="http://schemas.microsoft.com/office/drawing/2014/main" id="{7F7CC206-21CF-4243-9FC1-8E91DC4FED08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82" name="Rectangle 10">
          <a:extLst>
            <a:ext uri="{FF2B5EF4-FFF2-40B4-BE49-F238E27FC236}">
              <a16:creationId xmlns:a16="http://schemas.microsoft.com/office/drawing/2014/main" id="{F0DF4906-929A-46C3-9522-09AAE3D4DD7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83" name="Rectangle 11">
          <a:extLst>
            <a:ext uri="{FF2B5EF4-FFF2-40B4-BE49-F238E27FC236}">
              <a16:creationId xmlns:a16="http://schemas.microsoft.com/office/drawing/2014/main" id="{1AFE8B7F-6B2E-4F97-A5F6-2AD3F4FBA0B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84" name="Rectangle 12">
          <a:extLst>
            <a:ext uri="{FF2B5EF4-FFF2-40B4-BE49-F238E27FC236}">
              <a16:creationId xmlns:a16="http://schemas.microsoft.com/office/drawing/2014/main" id="{E21CF82D-6AFA-4CDE-82C1-DA2448EE82D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85" name="Rectangle 13">
          <a:extLst>
            <a:ext uri="{FF2B5EF4-FFF2-40B4-BE49-F238E27FC236}">
              <a16:creationId xmlns:a16="http://schemas.microsoft.com/office/drawing/2014/main" id="{5A9DAEFF-9298-49E4-9C51-4E069458558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86" name="Rectangle 14">
          <a:extLst>
            <a:ext uri="{FF2B5EF4-FFF2-40B4-BE49-F238E27FC236}">
              <a16:creationId xmlns:a16="http://schemas.microsoft.com/office/drawing/2014/main" id="{123D252D-37BE-4F4F-888A-E1B21DCB081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87" name="Rectangle 15">
          <a:extLst>
            <a:ext uri="{FF2B5EF4-FFF2-40B4-BE49-F238E27FC236}">
              <a16:creationId xmlns:a16="http://schemas.microsoft.com/office/drawing/2014/main" id="{AB7BD5C9-9F0F-4032-A4B4-ECF7BF9008F3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88" name="Rectangle 16">
          <a:extLst>
            <a:ext uri="{FF2B5EF4-FFF2-40B4-BE49-F238E27FC236}">
              <a16:creationId xmlns:a16="http://schemas.microsoft.com/office/drawing/2014/main" id="{DB6A902B-DF47-4E4B-B8F9-FE6941551D3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89" name="Rectangle 17">
          <a:extLst>
            <a:ext uri="{FF2B5EF4-FFF2-40B4-BE49-F238E27FC236}">
              <a16:creationId xmlns:a16="http://schemas.microsoft.com/office/drawing/2014/main" id="{7F6F6CDA-3584-40A5-A542-A1380A80619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 fLocksText="0">
      <xdr:nvSpPr>
        <xdr:cNvPr id="190" name="Rectangle 18">
          <a:extLst>
            <a:ext uri="{FF2B5EF4-FFF2-40B4-BE49-F238E27FC236}">
              <a16:creationId xmlns:a16="http://schemas.microsoft.com/office/drawing/2014/main" id="{F7A7C997-AA20-4492-AE8D-531EB615AD8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LocksWithSheet="0"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91" name="Rectangle 19">
          <a:extLst>
            <a:ext uri="{FF2B5EF4-FFF2-40B4-BE49-F238E27FC236}">
              <a16:creationId xmlns:a16="http://schemas.microsoft.com/office/drawing/2014/main" id="{8B8558E9-BAE2-4818-9707-B5E3E907AE5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0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92" name="Rectangle 1">
          <a:extLst>
            <a:ext uri="{FF2B5EF4-FFF2-40B4-BE49-F238E27FC236}">
              <a16:creationId xmlns:a16="http://schemas.microsoft.com/office/drawing/2014/main" id="{7B61E6FE-6B06-4F98-9C15-EBA38C70B86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93" name="Rectangle 2">
          <a:extLst>
            <a:ext uri="{FF2B5EF4-FFF2-40B4-BE49-F238E27FC236}">
              <a16:creationId xmlns:a16="http://schemas.microsoft.com/office/drawing/2014/main" id="{FF55CE30-90F6-4B37-A81F-50643A104D8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94" name="Rectangle 3">
          <a:extLst>
            <a:ext uri="{FF2B5EF4-FFF2-40B4-BE49-F238E27FC236}">
              <a16:creationId xmlns:a16="http://schemas.microsoft.com/office/drawing/2014/main" id="{59F0402F-B4B3-49DB-B663-14A035F5FBA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95" name="Rectangle 4">
          <a:extLst>
            <a:ext uri="{FF2B5EF4-FFF2-40B4-BE49-F238E27FC236}">
              <a16:creationId xmlns:a16="http://schemas.microsoft.com/office/drawing/2014/main" id="{DE02F08C-471D-485D-BA98-7BFC8F7772A3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96" name="Rectangle 5">
          <a:extLst>
            <a:ext uri="{FF2B5EF4-FFF2-40B4-BE49-F238E27FC236}">
              <a16:creationId xmlns:a16="http://schemas.microsoft.com/office/drawing/2014/main" id="{E9309554-2D1A-4418-91D7-152723BA69B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97" name="Rectangle 6">
          <a:extLst>
            <a:ext uri="{FF2B5EF4-FFF2-40B4-BE49-F238E27FC236}">
              <a16:creationId xmlns:a16="http://schemas.microsoft.com/office/drawing/2014/main" id="{1784EEE0-B8D6-4D7E-A059-B9597090AAA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98" name="Rectangle 7">
          <a:extLst>
            <a:ext uri="{FF2B5EF4-FFF2-40B4-BE49-F238E27FC236}">
              <a16:creationId xmlns:a16="http://schemas.microsoft.com/office/drawing/2014/main" id="{0260F10E-B474-4167-91BC-4977907E3E6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199" name="Rectangle 8">
          <a:extLst>
            <a:ext uri="{FF2B5EF4-FFF2-40B4-BE49-F238E27FC236}">
              <a16:creationId xmlns:a16="http://schemas.microsoft.com/office/drawing/2014/main" id="{6A968FD6-A685-4651-A5D0-A66EA0AB7B0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00" name="Rectangle 9">
          <a:extLst>
            <a:ext uri="{FF2B5EF4-FFF2-40B4-BE49-F238E27FC236}">
              <a16:creationId xmlns:a16="http://schemas.microsoft.com/office/drawing/2014/main" id="{1D858149-EB7A-48B8-9BF7-943CE76ECE2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01" name="Rectangle 10">
          <a:extLst>
            <a:ext uri="{FF2B5EF4-FFF2-40B4-BE49-F238E27FC236}">
              <a16:creationId xmlns:a16="http://schemas.microsoft.com/office/drawing/2014/main" id="{3C13E633-87DD-4A8D-9EDB-F175B95F7A2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02" name="Rectangle 11">
          <a:extLst>
            <a:ext uri="{FF2B5EF4-FFF2-40B4-BE49-F238E27FC236}">
              <a16:creationId xmlns:a16="http://schemas.microsoft.com/office/drawing/2014/main" id="{E864F85A-6A27-4A03-9BBF-7EDAF820264D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03" name="Rectangle 12">
          <a:extLst>
            <a:ext uri="{FF2B5EF4-FFF2-40B4-BE49-F238E27FC236}">
              <a16:creationId xmlns:a16="http://schemas.microsoft.com/office/drawing/2014/main" id="{592C3DB1-385B-4151-A2F4-9D8207BF2D5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04" name="Rectangle 13">
          <a:extLst>
            <a:ext uri="{FF2B5EF4-FFF2-40B4-BE49-F238E27FC236}">
              <a16:creationId xmlns:a16="http://schemas.microsoft.com/office/drawing/2014/main" id="{FBE87A9C-BCB1-4597-94E2-9CCB42B2900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05" name="Rectangle 14">
          <a:extLst>
            <a:ext uri="{FF2B5EF4-FFF2-40B4-BE49-F238E27FC236}">
              <a16:creationId xmlns:a16="http://schemas.microsoft.com/office/drawing/2014/main" id="{B73434CD-3146-432A-820B-9F693BE3AAB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06" name="Rectangle 15">
          <a:extLst>
            <a:ext uri="{FF2B5EF4-FFF2-40B4-BE49-F238E27FC236}">
              <a16:creationId xmlns:a16="http://schemas.microsoft.com/office/drawing/2014/main" id="{E498BCD5-6A4A-4CFC-B81C-FFD840C5D3F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07" name="Rectangle 16">
          <a:extLst>
            <a:ext uri="{FF2B5EF4-FFF2-40B4-BE49-F238E27FC236}">
              <a16:creationId xmlns:a16="http://schemas.microsoft.com/office/drawing/2014/main" id="{3F0FFA09-9A4B-4E7A-AEC1-B8743C092A33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08" name="Rectangle 17">
          <a:extLst>
            <a:ext uri="{FF2B5EF4-FFF2-40B4-BE49-F238E27FC236}">
              <a16:creationId xmlns:a16="http://schemas.microsoft.com/office/drawing/2014/main" id="{38B072E0-5337-440C-8095-BAE5F63DB13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 fLocksText="0">
      <xdr:nvSpPr>
        <xdr:cNvPr id="209" name="Rectangle 18">
          <a:extLst>
            <a:ext uri="{FF2B5EF4-FFF2-40B4-BE49-F238E27FC236}">
              <a16:creationId xmlns:a16="http://schemas.microsoft.com/office/drawing/2014/main" id="{03AA9F42-0F3B-41CD-9018-B18E2B00B2A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LocksWithSheet="0"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10" name="Rectangle 19">
          <a:extLst>
            <a:ext uri="{FF2B5EF4-FFF2-40B4-BE49-F238E27FC236}">
              <a16:creationId xmlns:a16="http://schemas.microsoft.com/office/drawing/2014/main" id="{27B16003-E608-42B7-93BC-2A08315C8EF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0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11" name="Rectangle 1">
          <a:extLst>
            <a:ext uri="{FF2B5EF4-FFF2-40B4-BE49-F238E27FC236}">
              <a16:creationId xmlns:a16="http://schemas.microsoft.com/office/drawing/2014/main" id="{9A06C919-3122-488C-BF90-7CB14BC79AF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12" name="Rectangle 2">
          <a:extLst>
            <a:ext uri="{FF2B5EF4-FFF2-40B4-BE49-F238E27FC236}">
              <a16:creationId xmlns:a16="http://schemas.microsoft.com/office/drawing/2014/main" id="{A6034FAF-2568-447D-962B-685EDBCFE8A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13" name="Rectangle 3">
          <a:extLst>
            <a:ext uri="{FF2B5EF4-FFF2-40B4-BE49-F238E27FC236}">
              <a16:creationId xmlns:a16="http://schemas.microsoft.com/office/drawing/2014/main" id="{90F48390-4D5F-4877-A80C-F0E7C495EF83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14" name="Rectangle 4">
          <a:extLst>
            <a:ext uri="{FF2B5EF4-FFF2-40B4-BE49-F238E27FC236}">
              <a16:creationId xmlns:a16="http://schemas.microsoft.com/office/drawing/2014/main" id="{E55EADEB-B720-4DBD-A8A0-A31CE78380A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15" name="Rectangle 5">
          <a:extLst>
            <a:ext uri="{FF2B5EF4-FFF2-40B4-BE49-F238E27FC236}">
              <a16:creationId xmlns:a16="http://schemas.microsoft.com/office/drawing/2014/main" id="{616F5480-894A-4556-8B9C-0DB36D1F3BA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16" name="Rectangle 6">
          <a:extLst>
            <a:ext uri="{FF2B5EF4-FFF2-40B4-BE49-F238E27FC236}">
              <a16:creationId xmlns:a16="http://schemas.microsoft.com/office/drawing/2014/main" id="{7BBF043A-0D30-4CC4-97EE-9CB0DE5141F8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17" name="Rectangle 7">
          <a:extLst>
            <a:ext uri="{FF2B5EF4-FFF2-40B4-BE49-F238E27FC236}">
              <a16:creationId xmlns:a16="http://schemas.microsoft.com/office/drawing/2014/main" id="{4CCB7874-55C2-4785-9E32-E243C63A8C7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18" name="Rectangle 8">
          <a:extLst>
            <a:ext uri="{FF2B5EF4-FFF2-40B4-BE49-F238E27FC236}">
              <a16:creationId xmlns:a16="http://schemas.microsoft.com/office/drawing/2014/main" id="{E1A476D3-F605-44B0-8D7C-BDA418C7978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19" name="Rectangle 9">
          <a:extLst>
            <a:ext uri="{FF2B5EF4-FFF2-40B4-BE49-F238E27FC236}">
              <a16:creationId xmlns:a16="http://schemas.microsoft.com/office/drawing/2014/main" id="{47F920A7-24A3-4C2A-8997-CA1A47B2C67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20" name="Rectangle 10">
          <a:extLst>
            <a:ext uri="{FF2B5EF4-FFF2-40B4-BE49-F238E27FC236}">
              <a16:creationId xmlns:a16="http://schemas.microsoft.com/office/drawing/2014/main" id="{05D78CA6-22F3-469B-B4B3-B01DBA45C7E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21" name="Rectangle 11">
          <a:extLst>
            <a:ext uri="{FF2B5EF4-FFF2-40B4-BE49-F238E27FC236}">
              <a16:creationId xmlns:a16="http://schemas.microsoft.com/office/drawing/2014/main" id="{CB855BC2-5520-4EBE-9D40-BB1C696865B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22" name="Rectangle 12">
          <a:extLst>
            <a:ext uri="{FF2B5EF4-FFF2-40B4-BE49-F238E27FC236}">
              <a16:creationId xmlns:a16="http://schemas.microsoft.com/office/drawing/2014/main" id="{42E39953-21BD-4845-87AA-BDD095F2B2A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23" name="Rectangle 13">
          <a:extLst>
            <a:ext uri="{FF2B5EF4-FFF2-40B4-BE49-F238E27FC236}">
              <a16:creationId xmlns:a16="http://schemas.microsoft.com/office/drawing/2014/main" id="{3F18C10C-DC1D-4F9A-9B87-C33E2254B0B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24" name="Rectangle 14">
          <a:extLst>
            <a:ext uri="{FF2B5EF4-FFF2-40B4-BE49-F238E27FC236}">
              <a16:creationId xmlns:a16="http://schemas.microsoft.com/office/drawing/2014/main" id="{D803A05C-8630-4B8C-B2C6-69AA63B011D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25" name="Rectangle 15">
          <a:extLst>
            <a:ext uri="{FF2B5EF4-FFF2-40B4-BE49-F238E27FC236}">
              <a16:creationId xmlns:a16="http://schemas.microsoft.com/office/drawing/2014/main" id="{13B83ABE-9610-47C0-96AA-8683B3DF462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26" name="Rectangle 16">
          <a:extLst>
            <a:ext uri="{FF2B5EF4-FFF2-40B4-BE49-F238E27FC236}">
              <a16:creationId xmlns:a16="http://schemas.microsoft.com/office/drawing/2014/main" id="{BE5E93DD-410B-4C2B-9616-7427CA79A83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27" name="Rectangle 17">
          <a:extLst>
            <a:ext uri="{FF2B5EF4-FFF2-40B4-BE49-F238E27FC236}">
              <a16:creationId xmlns:a16="http://schemas.microsoft.com/office/drawing/2014/main" id="{C7B4AA8A-1AD7-4471-A9CF-97F7FFD6D98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 fLocksText="0">
      <xdr:nvSpPr>
        <xdr:cNvPr id="228" name="Rectangle 18">
          <a:extLst>
            <a:ext uri="{FF2B5EF4-FFF2-40B4-BE49-F238E27FC236}">
              <a16:creationId xmlns:a16="http://schemas.microsoft.com/office/drawing/2014/main" id="{E675EECE-C390-454F-BE20-E62375A8BD4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LocksWithSheet="0"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29" name="Rectangle 19">
          <a:extLst>
            <a:ext uri="{FF2B5EF4-FFF2-40B4-BE49-F238E27FC236}">
              <a16:creationId xmlns:a16="http://schemas.microsoft.com/office/drawing/2014/main" id="{2F1C2A05-A3DB-479A-B2BB-D31C58F13F5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0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30" name="Rectangle 1">
          <a:extLst>
            <a:ext uri="{FF2B5EF4-FFF2-40B4-BE49-F238E27FC236}">
              <a16:creationId xmlns:a16="http://schemas.microsoft.com/office/drawing/2014/main" id="{0B56DCC8-189A-4755-9B83-9248FE0491C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31" name="Rectangle 2">
          <a:extLst>
            <a:ext uri="{FF2B5EF4-FFF2-40B4-BE49-F238E27FC236}">
              <a16:creationId xmlns:a16="http://schemas.microsoft.com/office/drawing/2014/main" id="{A0E0A865-B8D4-4FB2-B373-A55AAB16974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32" name="Rectangle 3">
          <a:extLst>
            <a:ext uri="{FF2B5EF4-FFF2-40B4-BE49-F238E27FC236}">
              <a16:creationId xmlns:a16="http://schemas.microsoft.com/office/drawing/2014/main" id="{1CD8426D-5743-4910-BCF6-A80D569D40C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33" name="Rectangle 4">
          <a:extLst>
            <a:ext uri="{FF2B5EF4-FFF2-40B4-BE49-F238E27FC236}">
              <a16:creationId xmlns:a16="http://schemas.microsoft.com/office/drawing/2014/main" id="{2C5EE59F-EF25-4FF1-9A49-EFE6B0CBFC3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34" name="Rectangle 5">
          <a:extLst>
            <a:ext uri="{FF2B5EF4-FFF2-40B4-BE49-F238E27FC236}">
              <a16:creationId xmlns:a16="http://schemas.microsoft.com/office/drawing/2014/main" id="{9BEBFEC0-AC94-4B2B-AFFC-3BCEAB73EC3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35" name="Rectangle 6">
          <a:extLst>
            <a:ext uri="{FF2B5EF4-FFF2-40B4-BE49-F238E27FC236}">
              <a16:creationId xmlns:a16="http://schemas.microsoft.com/office/drawing/2014/main" id="{EA4F2B59-B7E8-45E6-A780-6546FC0DA7E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36" name="Rectangle 7">
          <a:extLst>
            <a:ext uri="{FF2B5EF4-FFF2-40B4-BE49-F238E27FC236}">
              <a16:creationId xmlns:a16="http://schemas.microsoft.com/office/drawing/2014/main" id="{3C09A07C-E1F4-4D59-A4F0-455169B2E0D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37" name="Rectangle 8">
          <a:extLst>
            <a:ext uri="{FF2B5EF4-FFF2-40B4-BE49-F238E27FC236}">
              <a16:creationId xmlns:a16="http://schemas.microsoft.com/office/drawing/2014/main" id="{CC297A40-808C-495F-BED7-D27EE949ABA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38" name="Rectangle 9">
          <a:extLst>
            <a:ext uri="{FF2B5EF4-FFF2-40B4-BE49-F238E27FC236}">
              <a16:creationId xmlns:a16="http://schemas.microsoft.com/office/drawing/2014/main" id="{5F8DB339-30C9-45AB-A0D7-CD0307A3C4C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39" name="Rectangle 10">
          <a:extLst>
            <a:ext uri="{FF2B5EF4-FFF2-40B4-BE49-F238E27FC236}">
              <a16:creationId xmlns:a16="http://schemas.microsoft.com/office/drawing/2014/main" id="{15CD560B-0E6B-45B3-99BD-1A17DDFCE62D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40" name="Rectangle 11">
          <a:extLst>
            <a:ext uri="{FF2B5EF4-FFF2-40B4-BE49-F238E27FC236}">
              <a16:creationId xmlns:a16="http://schemas.microsoft.com/office/drawing/2014/main" id="{C50D452E-E2C6-4DBA-A02F-60055BCAAB2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41" name="Rectangle 12">
          <a:extLst>
            <a:ext uri="{FF2B5EF4-FFF2-40B4-BE49-F238E27FC236}">
              <a16:creationId xmlns:a16="http://schemas.microsoft.com/office/drawing/2014/main" id="{20365E3E-14E6-41E2-B799-BDEA4BAA6C0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42" name="Rectangle 13">
          <a:extLst>
            <a:ext uri="{FF2B5EF4-FFF2-40B4-BE49-F238E27FC236}">
              <a16:creationId xmlns:a16="http://schemas.microsoft.com/office/drawing/2014/main" id="{33181586-FF2C-44B1-8514-19034664B50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43" name="Rectangle 14">
          <a:extLst>
            <a:ext uri="{FF2B5EF4-FFF2-40B4-BE49-F238E27FC236}">
              <a16:creationId xmlns:a16="http://schemas.microsoft.com/office/drawing/2014/main" id="{AF39D096-1954-44A7-A0C5-A9FDB7283F3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44" name="Rectangle 15">
          <a:extLst>
            <a:ext uri="{FF2B5EF4-FFF2-40B4-BE49-F238E27FC236}">
              <a16:creationId xmlns:a16="http://schemas.microsoft.com/office/drawing/2014/main" id="{0BECC286-898B-4E6E-B69E-A6B8A076502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45" name="Rectangle 16">
          <a:extLst>
            <a:ext uri="{FF2B5EF4-FFF2-40B4-BE49-F238E27FC236}">
              <a16:creationId xmlns:a16="http://schemas.microsoft.com/office/drawing/2014/main" id="{C25AD343-2AAC-460B-99EF-0E8A59D6860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46" name="Rectangle 17">
          <a:extLst>
            <a:ext uri="{FF2B5EF4-FFF2-40B4-BE49-F238E27FC236}">
              <a16:creationId xmlns:a16="http://schemas.microsoft.com/office/drawing/2014/main" id="{B84CBD03-3DAB-46EE-8768-96FD4A98A51D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 fLocksText="0">
      <xdr:nvSpPr>
        <xdr:cNvPr id="247" name="Rectangle 18">
          <a:extLst>
            <a:ext uri="{FF2B5EF4-FFF2-40B4-BE49-F238E27FC236}">
              <a16:creationId xmlns:a16="http://schemas.microsoft.com/office/drawing/2014/main" id="{5FEF35BE-3AB1-4EE7-93F5-1A7A4DA42E9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LocksWithSheet="0"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48" name="Rectangle 19">
          <a:extLst>
            <a:ext uri="{FF2B5EF4-FFF2-40B4-BE49-F238E27FC236}">
              <a16:creationId xmlns:a16="http://schemas.microsoft.com/office/drawing/2014/main" id="{02F64ECE-E629-4FB9-88F3-51D3FC28742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0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49" name="Rectangle 1">
          <a:extLst>
            <a:ext uri="{FF2B5EF4-FFF2-40B4-BE49-F238E27FC236}">
              <a16:creationId xmlns:a16="http://schemas.microsoft.com/office/drawing/2014/main" id="{9C5FD664-AF24-4FF0-8A6A-41B584BCEF0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50" name="Rectangle 2">
          <a:extLst>
            <a:ext uri="{FF2B5EF4-FFF2-40B4-BE49-F238E27FC236}">
              <a16:creationId xmlns:a16="http://schemas.microsoft.com/office/drawing/2014/main" id="{CBD209F9-62E2-4076-A43E-2A972BE1375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51" name="Rectangle 3">
          <a:extLst>
            <a:ext uri="{FF2B5EF4-FFF2-40B4-BE49-F238E27FC236}">
              <a16:creationId xmlns:a16="http://schemas.microsoft.com/office/drawing/2014/main" id="{329AD7F7-7C33-4DA3-9B51-D763075DB50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52" name="Rectangle 4">
          <a:extLst>
            <a:ext uri="{FF2B5EF4-FFF2-40B4-BE49-F238E27FC236}">
              <a16:creationId xmlns:a16="http://schemas.microsoft.com/office/drawing/2014/main" id="{FDD27E57-05F8-478D-9332-783490ECECD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53" name="Rectangle 5">
          <a:extLst>
            <a:ext uri="{FF2B5EF4-FFF2-40B4-BE49-F238E27FC236}">
              <a16:creationId xmlns:a16="http://schemas.microsoft.com/office/drawing/2014/main" id="{8DBCE5E7-0672-445F-8200-27A9C89631FD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54" name="Rectangle 6">
          <a:extLst>
            <a:ext uri="{FF2B5EF4-FFF2-40B4-BE49-F238E27FC236}">
              <a16:creationId xmlns:a16="http://schemas.microsoft.com/office/drawing/2014/main" id="{25C31BE7-5D28-46B0-A945-6E13F4398143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55" name="Rectangle 7">
          <a:extLst>
            <a:ext uri="{FF2B5EF4-FFF2-40B4-BE49-F238E27FC236}">
              <a16:creationId xmlns:a16="http://schemas.microsoft.com/office/drawing/2014/main" id="{D2C253DE-7BF2-4DA9-A8A6-089A55CCCAF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56" name="Rectangle 8">
          <a:extLst>
            <a:ext uri="{FF2B5EF4-FFF2-40B4-BE49-F238E27FC236}">
              <a16:creationId xmlns:a16="http://schemas.microsoft.com/office/drawing/2014/main" id="{9E26C107-6C30-44FB-AF72-496CF05198F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57" name="Rectangle 9">
          <a:extLst>
            <a:ext uri="{FF2B5EF4-FFF2-40B4-BE49-F238E27FC236}">
              <a16:creationId xmlns:a16="http://schemas.microsoft.com/office/drawing/2014/main" id="{B14A0C27-5576-4249-8249-B87420C8811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58" name="Rectangle 10">
          <a:extLst>
            <a:ext uri="{FF2B5EF4-FFF2-40B4-BE49-F238E27FC236}">
              <a16:creationId xmlns:a16="http://schemas.microsoft.com/office/drawing/2014/main" id="{0CA4594D-9E98-4F0C-84FA-CF6F0985B048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59" name="Rectangle 11">
          <a:extLst>
            <a:ext uri="{FF2B5EF4-FFF2-40B4-BE49-F238E27FC236}">
              <a16:creationId xmlns:a16="http://schemas.microsoft.com/office/drawing/2014/main" id="{BC8C5F61-87A3-4ECE-A410-BDF415F0D020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60" name="Rectangle 12">
          <a:extLst>
            <a:ext uri="{FF2B5EF4-FFF2-40B4-BE49-F238E27FC236}">
              <a16:creationId xmlns:a16="http://schemas.microsoft.com/office/drawing/2014/main" id="{5D89064C-B229-4632-8676-A4BBB90099D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61" name="Rectangle 13">
          <a:extLst>
            <a:ext uri="{FF2B5EF4-FFF2-40B4-BE49-F238E27FC236}">
              <a16:creationId xmlns:a16="http://schemas.microsoft.com/office/drawing/2014/main" id="{DB142B8B-AF82-48D9-9046-45B5654E5E3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62" name="Rectangle 14">
          <a:extLst>
            <a:ext uri="{FF2B5EF4-FFF2-40B4-BE49-F238E27FC236}">
              <a16:creationId xmlns:a16="http://schemas.microsoft.com/office/drawing/2014/main" id="{D1845707-9CEA-41F2-A243-B1BAD95B505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63" name="Rectangle 15">
          <a:extLst>
            <a:ext uri="{FF2B5EF4-FFF2-40B4-BE49-F238E27FC236}">
              <a16:creationId xmlns:a16="http://schemas.microsoft.com/office/drawing/2014/main" id="{C4E3F8EE-F7B4-4E82-A257-0F406F7579C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64" name="Rectangle 16">
          <a:extLst>
            <a:ext uri="{FF2B5EF4-FFF2-40B4-BE49-F238E27FC236}">
              <a16:creationId xmlns:a16="http://schemas.microsoft.com/office/drawing/2014/main" id="{F846A0AF-981C-4C92-8044-64DAF79DF0C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65" name="Rectangle 17">
          <a:extLst>
            <a:ext uri="{FF2B5EF4-FFF2-40B4-BE49-F238E27FC236}">
              <a16:creationId xmlns:a16="http://schemas.microsoft.com/office/drawing/2014/main" id="{62FDB459-E457-47EE-A9C3-D8707CCCE78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 fLocksText="0">
      <xdr:nvSpPr>
        <xdr:cNvPr id="266" name="Rectangle 18">
          <a:extLst>
            <a:ext uri="{FF2B5EF4-FFF2-40B4-BE49-F238E27FC236}">
              <a16:creationId xmlns:a16="http://schemas.microsoft.com/office/drawing/2014/main" id="{20117665-5EC4-49B4-BE84-4816263400A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LocksWithSheet="0"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67" name="Rectangle 19">
          <a:extLst>
            <a:ext uri="{FF2B5EF4-FFF2-40B4-BE49-F238E27FC236}">
              <a16:creationId xmlns:a16="http://schemas.microsoft.com/office/drawing/2014/main" id="{73FA469E-291B-483F-8A83-9A3CF742552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0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68" name="Rectangle 1">
          <a:extLst>
            <a:ext uri="{FF2B5EF4-FFF2-40B4-BE49-F238E27FC236}">
              <a16:creationId xmlns:a16="http://schemas.microsoft.com/office/drawing/2014/main" id="{C33F68EC-6782-4BDF-89E4-9EBECD8C5F5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69" name="Rectangle 2">
          <a:extLst>
            <a:ext uri="{FF2B5EF4-FFF2-40B4-BE49-F238E27FC236}">
              <a16:creationId xmlns:a16="http://schemas.microsoft.com/office/drawing/2014/main" id="{ACFEA6EB-6E69-4B1C-B27D-FCEF7930DEE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70" name="Rectangle 3">
          <a:extLst>
            <a:ext uri="{FF2B5EF4-FFF2-40B4-BE49-F238E27FC236}">
              <a16:creationId xmlns:a16="http://schemas.microsoft.com/office/drawing/2014/main" id="{E4EF3E24-05F5-416B-B33A-7F01B906E68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71" name="Rectangle 4">
          <a:extLst>
            <a:ext uri="{FF2B5EF4-FFF2-40B4-BE49-F238E27FC236}">
              <a16:creationId xmlns:a16="http://schemas.microsoft.com/office/drawing/2014/main" id="{42843B6B-B061-4B00-BC17-CEB2EAEF12C3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72" name="Rectangle 5">
          <a:extLst>
            <a:ext uri="{FF2B5EF4-FFF2-40B4-BE49-F238E27FC236}">
              <a16:creationId xmlns:a16="http://schemas.microsoft.com/office/drawing/2014/main" id="{03CF564B-3372-4D85-8F50-B358C0A626D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73" name="Rectangle 6">
          <a:extLst>
            <a:ext uri="{FF2B5EF4-FFF2-40B4-BE49-F238E27FC236}">
              <a16:creationId xmlns:a16="http://schemas.microsoft.com/office/drawing/2014/main" id="{E676DBEF-7DF0-4522-B828-BD020B07CC9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74" name="Rectangle 7">
          <a:extLst>
            <a:ext uri="{FF2B5EF4-FFF2-40B4-BE49-F238E27FC236}">
              <a16:creationId xmlns:a16="http://schemas.microsoft.com/office/drawing/2014/main" id="{F0A30186-A9FA-416B-B5AB-7B0A504AB33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75" name="Rectangle 8">
          <a:extLst>
            <a:ext uri="{FF2B5EF4-FFF2-40B4-BE49-F238E27FC236}">
              <a16:creationId xmlns:a16="http://schemas.microsoft.com/office/drawing/2014/main" id="{5251AE07-3F21-4CB4-A9A3-A4CF6AE340C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76" name="Rectangle 9">
          <a:extLst>
            <a:ext uri="{FF2B5EF4-FFF2-40B4-BE49-F238E27FC236}">
              <a16:creationId xmlns:a16="http://schemas.microsoft.com/office/drawing/2014/main" id="{776E52C6-A74F-44D0-9BC0-C0D7D4A9594D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77" name="Rectangle 10">
          <a:extLst>
            <a:ext uri="{FF2B5EF4-FFF2-40B4-BE49-F238E27FC236}">
              <a16:creationId xmlns:a16="http://schemas.microsoft.com/office/drawing/2014/main" id="{069B1193-9195-48B4-BC0D-86CD5B00CE2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78" name="Rectangle 11">
          <a:extLst>
            <a:ext uri="{FF2B5EF4-FFF2-40B4-BE49-F238E27FC236}">
              <a16:creationId xmlns:a16="http://schemas.microsoft.com/office/drawing/2014/main" id="{E27C88DA-CD07-4C34-8AD8-7E6E0CED07A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79" name="Rectangle 12">
          <a:extLst>
            <a:ext uri="{FF2B5EF4-FFF2-40B4-BE49-F238E27FC236}">
              <a16:creationId xmlns:a16="http://schemas.microsoft.com/office/drawing/2014/main" id="{8826CE0F-3D04-4A2B-8696-94795B1768C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80" name="Rectangle 13">
          <a:extLst>
            <a:ext uri="{FF2B5EF4-FFF2-40B4-BE49-F238E27FC236}">
              <a16:creationId xmlns:a16="http://schemas.microsoft.com/office/drawing/2014/main" id="{D9D9836C-B515-450F-9A4F-63116817815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81" name="Rectangle 14">
          <a:extLst>
            <a:ext uri="{FF2B5EF4-FFF2-40B4-BE49-F238E27FC236}">
              <a16:creationId xmlns:a16="http://schemas.microsoft.com/office/drawing/2014/main" id="{E72596B7-2127-4F05-A45E-AFA2AFCC1A08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82" name="Rectangle 15">
          <a:extLst>
            <a:ext uri="{FF2B5EF4-FFF2-40B4-BE49-F238E27FC236}">
              <a16:creationId xmlns:a16="http://schemas.microsoft.com/office/drawing/2014/main" id="{64A33427-D107-49B5-8E7B-DB7712CC2A5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83" name="Rectangle 16">
          <a:extLst>
            <a:ext uri="{FF2B5EF4-FFF2-40B4-BE49-F238E27FC236}">
              <a16:creationId xmlns:a16="http://schemas.microsoft.com/office/drawing/2014/main" id="{7219B848-9586-4D97-9765-E9BA1E38706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84" name="Rectangle 17">
          <a:extLst>
            <a:ext uri="{FF2B5EF4-FFF2-40B4-BE49-F238E27FC236}">
              <a16:creationId xmlns:a16="http://schemas.microsoft.com/office/drawing/2014/main" id="{FF9D609E-8F3B-45E3-91D8-9926683253B9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 fLocksText="0">
      <xdr:nvSpPr>
        <xdr:cNvPr id="285" name="Rectangle 18">
          <a:extLst>
            <a:ext uri="{FF2B5EF4-FFF2-40B4-BE49-F238E27FC236}">
              <a16:creationId xmlns:a16="http://schemas.microsoft.com/office/drawing/2014/main" id="{3AA43980-0552-4765-90B2-4192D10438CC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LocksWithSheet="0"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86" name="Rectangle 19">
          <a:extLst>
            <a:ext uri="{FF2B5EF4-FFF2-40B4-BE49-F238E27FC236}">
              <a16:creationId xmlns:a16="http://schemas.microsoft.com/office/drawing/2014/main" id="{CF25D3AF-BCB6-456F-A452-47BFA528FDD6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0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87" name="Rectangle 1">
          <a:extLst>
            <a:ext uri="{FF2B5EF4-FFF2-40B4-BE49-F238E27FC236}">
              <a16:creationId xmlns:a16="http://schemas.microsoft.com/office/drawing/2014/main" id="{A7A3FE0C-6E9C-41FC-B121-50074F6533C5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88" name="Rectangle 2">
          <a:extLst>
            <a:ext uri="{FF2B5EF4-FFF2-40B4-BE49-F238E27FC236}">
              <a16:creationId xmlns:a16="http://schemas.microsoft.com/office/drawing/2014/main" id="{B795DAF6-844D-4DB6-BBE8-57A3EF5597C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89" name="Rectangle 3">
          <a:extLst>
            <a:ext uri="{FF2B5EF4-FFF2-40B4-BE49-F238E27FC236}">
              <a16:creationId xmlns:a16="http://schemas.microsoft.com/office/drawing/2014/main" id="{2D211EC6-E037-4FE3-A65D-F24A91CAA5BD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90" name="Rectangle 4">
          <a:extLst>
            <a:ext uri="{FF2B5EF4-FFF2-40B4-BE49-F238E27FC236}">
              <a16:creationId xmlns:a16="http://schemas.microsoft.com/office/drawing/2014/main" id="{BADAA6B3-7C6A-4A3F-8065-0F7F1CAF3F3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91" name="Rectangle 5">
          <a:extLst>
            <a:ext uri="{FF2B5EF4-FFF2-40B4-BE49-F238E27FC236}">
              <a16:creationId xmlns:a16="http://schemas.microsoft.com/office/drawing/2014/main" id="{1ED96A61-8538-4737-B489-9649FD3D7227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92" name="Rectangle 6">
          <a:extLst>
            <a:ext uri="{FF2B5EF4-FFF2-40B4-BE49-F238E27FC236}">
              <a16:creationId xmlns:a16="http://schemas.microsoft.com/office/drawing/2014/main" id="{FA33E6F7-6144-4F4F-86CA-F1DF2A06AE7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93" name="Rectangle 7">
          <a:extLst>
            <a:ext uri="{FF2B5EF4-FFF2-40B4-BE49-F238E27FC236}">
              <a16:creationId xmlns:a16="http://schemas.microsoft.com/office/drawing/2014/main" id="{8527B0A8-3B12-410C-BC1E-1D04E9E39B31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94" name="Rectangle 8">
          <a:extLst>
            <a:ext uri="{FF2B5EF4-FFF2-40B4-BE49-F238E27FC236}">
              <a16:creationId xmlns:a16="http://schemas.microsoft.com/office/drawing/2014/main" id="{37F2DA75-0951-4297-81BD-A3138DCA235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95" name="Rectangle 9">
          <a:extLst>
            <a:ext uri="{FF2B5EF4-FFF2-40B4-BE49-F238E27FC236}">
              <a16:creationId xmlns:a16="http://schemas.microsoft.com/office/drawing/2014/main" id="{715CB3CB-A30C-4C8A-90C9-2FBA156D41AA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96" name="Rectangle 10">
          <a:extLst>
            <a:ext uri="{FF2B5EF4-FFF2-40B4-BE49-F238E27FC236}">
              <a16:creationId xmlns:a16="http://schemas.microsoft.com/office/drawing/2014/main" id="{6C598034-64DF-4462-B6C1-1A7F8547E4B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97" name="Rectangle 11">
          <a:extLst>
            <a:ext uri="{FF2B5EF4-FFF2-40B4-BE49-F238E27FC236}">
              <a16:creationId xmlns:a16="http://schemas.microsoft.com/office/drawing/2014/main" id="{BFCF3AB3-8CB7-43E9-92F8-5545C620D7AF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98" name="Rectangle 12">
          <a:extLst>
            <a:ext uri="{FF2B5EF4-FFF2-40B4-BE49-F238E27FC236}">
              <a16:creationId xmlns:a16="http://schemas.microsoft.com/office/drawing/2014/main" id="{6FA6A2EF-5636-4653-883B-3A688D86714E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99" name="Rectangle 13">
          <a:extLst>
            <a:ext uri="{FF2B5EF4-FFF2-40B4-BE49-F238E27FC236}">
              <a16:creationId xmlns:a16="http://schemas.microsoft.com/office/drawing/2014/main" id="{CD25A6D2-37E6-4AC3-A1CF-BA384915A12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00" name="Rectangle 14">
          <a:extLst>
            <a:ext uri="{FF2B5EF4-FFF2-40B4-BE49-F238E27FC236}">
              <a16:creationId xmlns:a16="http://schemas.microsoft.com/office/drawing/2014/main" id="{9CC44F77-B937-45EF-A182-9C31E08EC833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01" name="Rectangle 15">
          <a:extLst>
            <a:ext uri="{FF2B5EF4-FFF2-40B4-BE49-F238E27FC236}">
              <a16:creationId xmlns:a16="http://schemas.microsoft.com/office/drawing/2014/main" id="{F4AAC820-D4E5-47DE-8E87-B1A08035095B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02" name="Rectangle 16">
          <a:extLst>
            <a:ext uri="{FF2B5EF4-FFF2-40B4-BE49-F238E27FC236}">
              <a16:creationId xmlns:a16="http://schemas.microsoft.com/office/drawing/2014/main" id="{E8CA2EE9-980E-4EA1-B065-6AD543A2DEDD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03" name="Rectangle 17">
          <a:extLst>
            <a:ext uri="{FF2B5EF4-FFF2-40B4-BE49-F238E27FC236}">
              <a16:creationId xmlns:a16="http://schemas.microsoft.com/office/drawing/2014/main" id="{968CD958-2566-412C-87FD-B3DDA896A9FD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 fLocksText="0">
      <xdr:nvSpPr>
        <xdr:cNvPr id="304" name="Rectangle 18">
          <a:extLst>
            <a:ext uri="{FF2B5EF4-FFF2-40B4-BE49-F238E27FC236}">
              <a16:creationId xmlns:a16="http://schemas.microsoft.com/office/drawing/2014/main" id="{4ED94837-D9B3-49E8-A61F-5354B8BCC6D4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LocksWithSheet="0" fPrintsWithSheet="0"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05" name="Rectangle 19">
          <a:extLst>
            <a:ext uri="{FF2B5EF4-FFF2-40B4-BE49-F238E27FC236}">
              <a16:creationId xmlns:a16="http://schemas.microsoft.com/office/drawing/2014/main" id="{3FF24B23-09FB-49D0-A2DE-900ADAD4A1C2}"/>
            </a:ext>
          </a:extLst>
        </xdr:cNvPr>
        <xdr:cNvSpPr>
          <a:spLocks noChangeArrowheads="1"/>
        </xdr:cNvSpPr>
      </xdr:nvSpPr>
      <xdr:spPr bwMode="auto">
        <a:xfrm>
          <a:off x="5334000" y="971550"/>
          <a:ext cx="0" cy="0"/>
        </a:xfrm>
        <a:prstGeom prst="rect">
          <a:avLst/>
        </a:prstGeom>
        <a:noFill/>
        <a:ln w="0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121</xdr:row>
      <xdr:rowOff>0</xdr:rowOff>
    </xdr:from>
    <xdr:to>
      <xdr:col>8</xdr:col>
      <xdr:colOff>0</xdr:colOff>
      <xdr:row>121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385AA5-9423-4168-B84F-9240D26E2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8</xdr:col>
      <xdr:colOff>0</xdr:colOff>
      <xdr:row>121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C64773-3819-4909-87ED-0B263427E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117</xdr:row>
      <xdr:rowOff>0</xdr:rowOff>
    </xdr:from>
    <xdr:to>
      <xdr:col>8</xdr:col>
      <xdr:colOff>0</xdr:colOff>
      <xdr:row>117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E6C1641-0978-42BF-A707-E9AAB917E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117</xdr:row>
      <xdr:rowOff>0</xdr:rowOff>
    </xdr:from>
    <xdr:to>
      <xdr:col>8</xdr:col>
      <xdr:colOff>0</xdr:colOff>
      <xdr:row>117</xdr:row>
      <xdr:rowOff>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E7EACE3A-8C42-4DFC-B1C6-9397676EC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122</xdr:row>
      <xdr:rowOff>0</xdr:rowOff>
    </xdr:from>
    <xdr:to>
      <xdr:col>8</xdr:col>
      <xdr:colOff>0</xdr:colOff>
      <xdr:row>122</xdr:row>
      <xdr:rowOff>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B6787165-4E04-48B1-95E3-341678937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122</xdr:row>
      <xdr:rowOff>0</xdr:rowOff>
    </xdr:from>
    <xdr:to>
      <xdr:col>8</xdr:col>
      <xdr:colOff>0</xdr:colOff>
      <xdr:row>122</xdr:row>
      <xdr:rowOff>0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E7D209BA-DC6E-4324-BC1B-FF4860E56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118</xdr:row>
      <xdr:rowOff>0</xdr:rowOff>
    </xdr:from>
    <xdr:to>
      <xdr:col>8</xdr:col>
      <xdr:colOff>0</xdr:colOff>
      <xdr:row>118</xdr:row>
      <xdr:rowOff>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A46FAE81-BA1E-45E8-B7E7-D24AE4FB6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118</xdr:row>
      <xdr:rowOff>0</xdr:rowOff>
    </xdr:from>
    <xdr:to>
      <xdr:col>8</xdr:col>
      <xdr:colOff>0</xdr:colOff>
      <xdr:row>118</xdr:row>
      <xdr:rowOff>0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C5A205C3-024C-4969-9C26-2D9128548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122</xdr:row>
      <xdr:rowOff>0</xdr:rowOff>
    </xdr:from>
    <xdr:to>
      <xdr:col>8</xdr:col>
      <xdr:colOff>0</xdr:colOff>
      <xdr:row>122</xdr:row>
      <xdr:rowOff>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DE3F81C5-C4BC-453C-AC25-23BD2D548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122</xdr:row>
      <xdr:rowOff>0</xdr:rowOff>
    </xdr:from>
    <xdr:to>
      <xdr:col>8</xdr:col>
      <xdr:colOff>0</xdr:colOff>
      <xdr:row>122</xdr:row>
      <xdr:rowOff>0</xdr:rowOff>
    </xdr:to>
    <xdr:graphicFrame macro="">
      <xdr:nvGraphicFramePr>
        <xdr:cNvPr id="11" name="Chart 2">
          <a:extLst>
            <a:ext uri="{FF2B5EF4-FFF2-40B4-BE49-F238E27FC236}">
              <a16:creationId xmlns:a16="http://schemas.microsoft.com/office/drawing/2014/main" id="{2D8A5674-6606-430F-ADBD-4E6042CF8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118</xdr:row>
      <xdr:rowOff>0</xdr:rowOff>
    </xdr:from>
    <xdr:to>
      <xdr:col>8</xdr:col>
      <xdr:colOff>0</xdr:colOff>
      <xdr:row>118</xdr:row>
      <xdr:rowOff>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17504A07-ACE5-49BD-B7CE-666A5718D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118</xdr:row>
      <xdr:rowOff>0</xdr:rowOff>
    </xdr:from>
    <xdr:to>
      <xdr:col>8</xdr:col>
      <xdr:colOff>0</xdr:colOff>
      <xdr:row>118</xdr:row>
      <xdr:rowOff>0</xdr:rowOff>
    </xdr:to>
    <xdr:graphicFrame macro="">
      <xdr:nvGraphicFramePr>
        <xdr:cNvPr id="13" name="Chart 2">
          <a:extLst>
            <a:ext uri="{FF2B5EF4-FFF2-40B4-BE49-F238E27FC236}">
              <a16:creationId xmlns:a16="http://schemas.microsoft.com/office/drawing/2014/main" id="{FAD0CFD3-65B0-49F8-8E90-9E01B10D6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8</xdr:col>
      <xdr:colOff>0</xdr:colOff>
      <xdr:row>123</xdr:row>
      <xdr:rowOff>0</xdr:rowOff>
    </xdr:to>
    <xdr:graphicFrame macro="">
      <xdr:nvGraphicFramePr>
        <xdr:cNvPr id="14" name="Chart 1">
          <a:extLst>
            <a:ext uri="{FF2B5EF4-FFF2-40B4-BE49-F238E27FC236}">
              <a16:creationId xmlns:a16="http://schemas.microsoft.com/office/drawing/2014/main" id="{E9B77B79-31B0-4E7B-AD8C-545B90059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8</xdr:col>
      <xdr:colOff>0</xdr:colOff>
      <xdr:row>123</xdr:row>
      <xdr:rowOff>0</xdr:rowOff>
    </xdr:to>
    <xdr:graphicFrame macro="">
      <xdr:nvGraphicFramePr>
        <xdr:cNvPr id="15" name="Chart 2">
          <a:extLst>
            <a:ext uri="{FF2B5EF4-FFF2-40B4-BE49-F238E27FC236}">
              <a16:creationId xmlns:a16="http://schemas.microsoft.com/office/drawing/2014/main" id="{4FDE8864-1CDC-453B-8EBD-225E3B6C7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119</xdr:row>
      <xdr:rowOff>0</xdr:rowOff>
    </xdr:from>
    <xdr:to>
      <xdr:col>8</xdr:col>
      <xdr:colOff>0</xdr:colOff>
      <xdr:row>119</xdr:row>
      <xdr:rowOff>0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F2765228-8849-4B07-B640-247FF4501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119</xdr:row>
      <xdr:rowOff>0</xdr:rowOff>
    </xdr:from>
    <xdr:to>
      <xdr:col>8</xdr:col>
      <xdr:colOff>0</xdr:colOff>
      <xdr:row>119</xdr:row>
      <xdr:rowOff>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E94B48F8-5466-4480-8AD8-2A744E91E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177801</xdr:colOff>
      <xdr:row>29</xdr:row>
      <xdr:rowOff>127000</xdr:rowOff>
    </xdr:from>
    <xdr:to>
      <xdr:col>6</xdr:col>
      <xdr:colOff>0</xdr:colOff>
      <xdr:row>55</xdr:row>
      <xdr:rowOff>79375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114300</xdr:rowOff>
    </xdr:from>
    <xdr:to>
      <xdr:col>8</xdr:col>
      <xdr:colOff>12700</xdr:colOff>
      <xdr:row>56</xdr:row>
      <xdr:rowOff>79375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24</xdr:row>
      <xdr:rowOff>28575</xdr:rowOff>
    </xdr:from>
    <xdr:to>
      <xdr:col>6</xdr:col>
      <xdr:colOff>104775</xdr:colOff>
      <xdr:row>60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111125</xdr:rowOff>
    </xdr:from>
    <xdr:to>
      <xdr:col>6</xdr:col>
      <xdr:colOff>0</xdr:colOff>
      <xdr:row>48</xdr:row>
      <xdr:rowOff>92075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25</xdr:row>
      <xdr:rowOff>38100</xdr:rowOff>
    </xdr:from>
    <xdr:to>
      <xdr:col>6</xdr:col>
      <xdr:colOff>66675</xdr:colOff>
      <xdr:row>62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garcial\Mis%20documentos\AEMARM008\capitulos%20terminados%202008\Mis%20documentos\Aea2000definitivo\AEA2000\EXCEL\Bases\A01cap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garcial\Mis%20documentos\AEMARM008\capitulos%20terminados%202008\Anuario%202001\AEA2000\EXCEL_CAPS\A01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garcial\Mis%20documentos\AEMARM008\capitulos%20terminados%202008\ANUA98\ANUA98\A98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garcial\Mis%20documentos\AEMARM008\capitulos%20terminados%202008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garcial\Mis%20documentos\AEMARM008\capitulos%20terminados%202008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garcial\Mis%20documentos\AEMARM008\capitulos%20terminados%202008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40.bin"/><Relationship Id="rId1" Type="http://schemas.openxmlformats.org/officeDocument/2006/relationships/hyperlink" Target="http://www.mapa.gob.es/es/estadistica/temas/estadisticas-agrarias/economia/red-contable-recan/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41.bin"/><Relationship Id="rId1" Type="http://schemas.openxmlformats.org/officeDocument/2006/relationships/hyperlink" Target="https://www.mapa.gob.es/es/estadistica/temas/estadisticas-agrarias/economia/red-contable-recan/" TargetMode="Externa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42.bin"/><Relationship Id="rId1" Type="http://schemas.openxmlformats.org/officeDocument/2006/relationships/hyperlink" Target="https://www.mapa.gob.es/es/estadistica/temas/estadisticas-agrarias/economia/red-contable-recan/" TargetMode="Externa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Hoja1">
    <pageSetUpPr fitToPage="1"/>
  </sheetPr>
  <dimension ref="A1:F39"/>
  <sheetViews>
    <sheetView showGridLines="0" view="pageBreakPreview" topLeftCell="A7" zoomScaleNormal="75" zoomScaleSheetLayoutView="100" workbookViewId="0">
      <selection activeCell="D22" sqref="D22"/>
    </sheetView>
  </sheetViews>
  <sheetFormatPr baseColWidth="10" defaultColWidth="19.140625" defaultRowHeight="12.75"/>
  <cols>
    <col min="1" max="1" width="28.7109375" style="76" customWidth="1"/>
    <col min="2" max="6" width="24.140625" style="76" customWidth="1"/>
    <col min="7" max="7" width="5" style="76" customWidth="1"/>
    <col min="8" max="8" width="9.5703125" style="76" customWidth="1"/>
    <col min="9" max="9" width="15.140625" style="76" customWidth="1"/>
    <col min="10" max="10" width="2.28515625" style="76" customWidth="1"/>
    <col min="11" max="11" width="19.140625" style="76" customWidth="1"/>
    <col min="12" max="12" width="2.28515625" style="76" customWidth="1"/>
    <col min="13" max="13" width="19.140625" style="76" customWidth="1"/>
    <col min="14" max="14" width="2.28515625" style="76" customWidth="1"/>
    <col min="15" max="16384" width="19.140625" style="76"/>
  </cols>
  <sheetData>
    <row r="1" spans="1:6" ht="18.75">
      <c r="A1" s="820" t="s">
        <v>631</v>
      </c>
      <c r="B1" s="820"/>
      <c r="C1" s="820"/>
      <c r="D1" s="820"/>
      <c r="E1" s="820"/>
      <c r="F1" s="820"/>
    </row>
    <row r="2" spans="1:6" ht="12.75" customHeight="1">
      <c r="A2" s="165"/>
      <c r="B2" s="164"/>
      <c r="C2" s="164"/>
      <c r="D2" s="164"/>
      <c r="E2" s="164"/>
      <c r="F2" s="164"/>
    </row>
    <row r="3" spans="1:6" ht="24" customHeight="1">
      <c r="A3" s="821" t="s">
        <v>700</v>
      </c>
      <c r="B3" s="821"/>
      <c r="C3" s="821"/>
      <c r="D3" s="821"/>
      <c r="E3" s="821"/>
      <c r="F3" s="821"/>
    </row>
    <row r="4" spans="1:6" ht="13.5" thickBot="1"/>
    <row r="5" spans="1:6" ht="44.25" customHeight="1">
      <c r="A5" s="818" t="s">
        <v>0</v>
      </c>
      <c r="B5" s="822" t="s">
        <v>634</v>
      </c>
      <c r="C5" s="822"/>
      <c r="D5" s="822"/>
      <c r="E5" s="822"/>
      <c r="F5" s="823"/>
    </row>
    <row r="6" spans="1:6" ht="48" customHeight="1" thickBot="1">
      <c r="A6" s="819"/>
      <c r="B6" s="166">
        <v>2018</v>
      </c>
      <c r="C6" s="166">
        <v>2019</v>
      </c>
      <c r="D6" s="166">
        <v>2020</v>
      </c>
      <c r="E6" s="166">
        <v>2021</v>
      </c>
      <c r="F6" s="167">
        <v>2022</v>
      </c>
    </row>
    <row r="7" spans="1:6" s="2" customFormat="1" ht="35.25" customHeight="1">
      <c r="A7" s="168" t="s">
        <v>533</v>
      </c>
      <c r="B7" s="169">
        <v>102.89</v>
      </c>
      <c r="C7" s="169">
        <v>98.61</v>
      </c>
      <c r="D7" s="169">
        <v>98.8</v>
      </c>
      <c r="E7" s="169">
        <v>107.67</v>
      </c>
      <c r="F7" s="170">
        <v>134.07</v>
      </c>
    </row>
    <row r="8" spans="1:6">
      <c r="A8" s="171"/>
      <c r="B8" s="172"/>
      <c r="C8" s="172"/>
      <c r="D8" s="172"/>
      <c r="E8" s="172"/>
      <c r="F8" s="173"/>
    </row>
    <row r="9" spans="1:6" s="2" customFormat="1">
      <c r="A9" s="174"/>
      <c r="B9" s="175"/>
      <c r="C9" s="175"/>
      <c r="D9" s="175"/>
      <c r="E9" s="175"/>
      <c r="F9" s="176"/>
    </row>
    <row r="10" spans="1:6">
      <c r="A10" s="171"/>
      <c r="B10" s="172"/>
      <c r="C10" s="172"/>
      <c r="D10" s="172"/>
      <c r="E10" s="172"/>
      <c r="F10" s="173"/>
    </row>
    <row r="11" spans="1:6" s="2" customFormat="1">
      <c r="A11" s="174" t="s">
        <v>165</v>
      </c>
      <c r="B11" s="175">
        <v>103.54</v>
      </c>
      <c r="C11" s="175">
        <v>94.63</v>
      </c>
      <c r="D11" s="175">
        <v>95.91</v>
      </c>
      <c r="E11" s="175">
        <v>109.28</v>
      </c>
      <c r="F11" s="176">
        <v>135.16</v>
      </c>
    </row>
    <row r="12" spans="1:6">
      <c r="A12" s="171" t="s">
        <v>1</v>
      </c>
      <c r="B12" s="172">
        <v>97.29</v>
      </c>
      <c r="C12" s="172">
        <v>99.85</v>
      </c>
      <c r="D12" s="172">
        <v>99.83</v>
      </c>
      <c r="E12" s="172">
        <v>131.9</v>
      </c>
      <c r="F12" s="173">
        <v>183.89</v>
      </c>
    </row>
    <row r="13" spans="1:6">
      <c r="A13" s="171" t="s">
        <v>2</v>
      </c>
      <c r="B13" s="172">
        <v>103.94</v>
      </c>
      <c r="C13" s="172">
        <v>87.86</v>
      </c>
      <c r="D13" s="172">
        <v>81.53</v>
      </c>
      <c r="E13" s="172">
        <v>96.64</v>
      </c>
      <c r="F13" s="173">
        <v>139.88</v>
      </c>
    </row>
    <row r="14" spans="1:6">
      <c r="A14" s="171" t="s">
        <v>166</v>
      </c>
      <c r="B14" s="172">
        <v>137.06</v>
      </c>
      <c r="C14" s="172">
        <v>134.86000000000001</v>
      </c>
      <c r="D14" s="172">
        <v>105.94</v>
      </c>
      <c r="E14" s="172">
        <v>112.67</v>
      </c>
      <c r="F14" s="173">
        <v>160.32</v>
      </c>
    </row>
    <row r="15" spans="1:6">
      <c r="A15" s="171" t="s">
        <v>3</v>
      </c>
      <c r="B15" s="172">
        <v>94.35</v>
      </c>
      <c r="C15" s="172">
        <v>94.53</v>
      </c>
      <c r="D15" s="172">
        <v>92.68</v>
      </c>
      <c r="E15" s="172">
        <v>111.35</v>
      </c>
      <c r="F15" s="173">
        <v>143.99</v>
      </c>
    </row>
    <row r="16" spans="1:6">
      <c r="A16" s="171" t="s">
        <v>4</v>
      </c>
      <c r="B16" s="172">
        <v>90.06</v>
      </c>
      <c r="C16" s="172">
        <v>104.02</v>
      </c>
      <c r="D16" s="172">
        <v>98.19</v>
      </c>
      <c r="E16" s="172">
        <v>97.27</v>
      </c>
      <c r="F16" s="173">
        <v>151.19</v>
      </c>
    </row>
    <row r="17" spans="1:6">
      <c r="A17" s="171" t="s">
        <v>5</v>
      </c>
      <c r="B17" s="172">
        <v>95.25</v>
      </c>
      <c r="C17" s="172">
        <v>92.22</v>
      </c>
      <c r="D17" s="172">
        <v>96.49</v>
      </c>
      <c r="E17" s="172">
        <v>102.61</v>
      </c>
      <c r="F17" s="173">
        <v>124.73</v>
      </c>
    </row>
    <row r="18" spans="1:6">
      <c r="A18" s="171" t="s">
        <v>6</v>
      </c>
      <c r="B18" s="172">
        <v>103.31</v>
      </c>
      <c r="C18" s="172">
        <v>89.12</v>
      </c>
      <c r="D18" s="172">
        <v>115.69</v>
      </c>
      <c r="E18" s="172">
        <v>110.03</v>
      </c>
      <c r="F18" s="173">
        <v>101.19</v>
      </c>
    </row>
    <row r="19" spans="1:6">
      <c r="A19" s="171" t="s">
        <v>7</v>
      </c>
      <c r="B19" s="172">
        <v>109.75</v>
      </c>
      <c r="C19" s="172">
        <v>91.47</v>
      </c>
      <c r="D19" s="172">
        <v>106.72</v>
      </c>
      <c r="E19" s="172">
        <v>114.21</v>
      </c>
      <c r="F19" s="173">
        <v>127.68</v>
      </c>
    </row>
    <row r="20" spans="1:6">
      <c r="A20" s="171" t="s">
        <v>113</v>
      </c>
      <c r="B20" s="172">
        <v>158.65</v>
      </c>
      <c r="C20" s="172">
        <v>134.86000000000001</v>
      </c>
      <c r="D20" s="172">
        <v>113.04</v>
      </c>
      <c r="E20" s="172">
        <v>120.48</v>
      </c>
      <c r="F20" s="173">
        <v>133.28</v>
      </c>
    </row>
    <row r="21" spans="1:6">
      <c r="A21" s="171" t="s">
        <v>8</v>
      </c>
      <c r="B21" s="172">
        <v>93.18</v>
      </c>
      <c r="C21" s="172">
        <v>70.45</v>
      </c>
      <c r="D21" s="172">
        <v>65.73</v>
      </c>
      <c r="E21" s="172">
        <v>90.23</v>
      </c>
      <c r="F21" s="173">
        <v>121.72</v>
      </c>
    </row>
    <row r="22" spans="1:6">
      <c r="A22" s="171"/>
      <c r="B22" s="172"/>
      <c r="C22" s="172"/>
      <c r="D22" s="172"/>
      <c r="E22" s="172"/>
      <c r="F22" s="173"/>
    </row>
    <row r="23" spans="1:6" s="2" customFormat="1">
      <c r="A23" s="174" t="s">
        <v>9</v>
      </c>
      <c r="B23" s="175">
        <v>101.96</v>
      </c>
      <c r="C23" s="175">
        <v>104.22</v>
      </c>
      <c r="D23" s="175">
        <v>102.87</v>
      </c>
      <c r="E23" s="175">
        <v>105.4</v>
      </c>
      <c r="F23" s="176">
        <v>132.52000000000001</v>
      </c>
    </row>
    <row r="24" spans="1:6">
      <c r="A24" s="171"/>
      <c r="B24" s="172"/>
      <c r="C24" s="172"/>
      <c r="D24" s="172"/>
      <c r="E24" s="172"/>
      <c r="F24" s="173"/>
    </row>
    <row r="25" spans="1:6" s="2" customFormat="1">
      <c r="A25" s="174" t="s">
        <v>10</v>
      </c>
      <c r="B25" s="175">
        <v>102.75</v>
      </c>
      <c r="C25" s="175">
        <v>106.15</v>
      </c>
      <c r="D25" s="175">
        <v>103.42</v>
      </c>
      <c r="E25" s="175">
        <v>105.42</v>
      </c>
      <c r="F25" s="176">
        <v>128.69999999999999</v>
      </c>
    </row>
    <row r="26" spans="1:6">
      <c r="A26" s="171" t="s">
        <v>11</v>
      </c>
      <c r="B26" s="172">
        <v>104.27</v>
      </c>
      <c r="C26" s="172">
        <v>101.61</v>
      </c>
      <c r="D26" s="172">
        <v>98.06</v>
      </c>
      <c r="E26" s="172">
        <v>103.95</v>
      </c>
      <c r="F26" s="173">
        <v>134.1</v>
      </c>
    </row>
    <row r="27" spans="1:6">
      <c r="A27" s="171" t="s">
        <v>12</v>
      </c>
      <c r="B27" s="172">
        <v>98.13</v>
      </c>
      <c r="C27" s="172">
        <v>95.04</v>
      </c>
      <c r="D27" s="172">
        <v>98.31</v>
      </c>
      <c r="E27" s="172">
        <v>112.72</v>
      </c>
      <c r="F27" s="173">
        <v>123.25</v>
      </c>
    </row>
    <row r="28" spans="1:6">
      <c r="A28" s="171" t="s">
        <v>13</v>
      </c>
      <c r="B28" s="172">
        <v>95.55</v>
      </c>
      <c r="C28" s="172">
        <v>99.19</v>
      </c>
      <c r="D28" s="172">
        <v>97</v>
      </c>
      <c r="E28" s="172">
        <v>103.11</v>
      </c>
      <c r="F28" s="173">
        <v>113</v>
      </c>
    </row>
    <row r="29" spans="1:6">
      <c r="A29" s="171" t="s">
        <v>14</v>
      </c>
      <c r="B29" s="172">
        <v>102.24</v>
      </c>
      <c r="C29" s="172">
        <v>112.85</v>
      </c>
      <c r="D29" s="172">
        <v>108.84</v>
      </c>
      <c r="E29" s="172">
        <v>106.36</v>
      </c>
      <c r="F29" s="173">
        <v>129.91</v>
      </c>
    </row>
    <row r="30" spans="1:6">
      <c r="A30" s="171" t="s">
        <v>15</v>
      </c>
      <c r="B30" s="172">
        <v>103.55</v>
      </c>
      <c r="C30" s="172">
        <v>94.16</v>
      </c>
      <c r="D30" s="172">
        <v>94.39</v>
      </c>
      <c r="E30" s="172">
        <v>100.16</v>
      </c>
      <c r="F30" s="173">
        <v>119.94</v>
      </c>
    </row>
    <row r="31" spans="1:6">
      <c r="A31" s="171" t="s">
        <v>16</v>
      </c>
      <c r="B31" s="172">
        <v>113.17</v>
      </c>
      <c r="C31" s="172">
        <v>123.38</v>
      </c>
      <c r="D31" s="172">
        <v>114.89</v>
      </c>
      <c r="E31" s="172">
        <v>119.42</v>
      </c>
      <c r="F31" s="173">
        <v>144.26</v>
      </c>
    </row>
    <row r="32" spans="1:6">
      <c r="A32" s="171"/>
      <c r="B32" s="172"/>
      <c r="C32" s="172"/>
      <c r="D32" s="172"/>
      <c r="E32" s="172"/>
      <c r="F32" s="173"/>
    </row>
    <row r="33" spans="1:6" s="2" customFormat="1">
      <c r="A33" s="174" t="s">
        <v>17</v>
      </c>
      <c r="B33" s="175">
        <v>99.69</v>
      </c>
      <c r="C33" s="175">
        <v>98.69</v>
      </c>
      <c r="D33" s="175">
        <v>101.3</v>
      </c>
      <c r="E33" s="175">
        <v>105.36</v>
      </c>
      <c r="F33" s="176">
        <v>143.51</v>
      </c>
    </row>
    <row r="34" spans="1:6">
      <c r="A34" s="171" t="s">
        <v>18</v>
      </c>
      <c r="B34" s="172">
        <v>96.49</v>
      </c>
      <c r="C34" s="172">
        <v>99.6</v>
      </c>
      <c r="D34" s="172">
        <v>102.1</v>
      </c>
      <c r="E34" s="172">
        <v>106.64</v>
      </c>
      <c r="F34" s="173">
        <v>137.85</v>
      </c>
    </row>
    <row r="35" spans="1:6">
      <c r="A35" s="171" t="s">
        <v>19</v>
      </c>
      <c r="B35" s="172">
        <v>108.71</v>
      </c>
      <c r="C35" s="172">
        <v>95.44</v>
      </c>
      <c r="D35" s="172">
        <v>99.25</v>
      </c>
      <c r="E35" s="172">
        <v>102.45</v>
      </c>
      <c r="F35" s="173">
        <v>161.63</v>
      </c>
    </row>
    <row r="36" spans="1:6" ht="13.5" thickBot="1">
      <c r="A36" s="177" t="s">
        <v>20</v>
      </c>
      <c r="B36" s="178">
        <v>124.89</v>
      </c>
      <c r="C36" s="178">
        <v>132.75</v>
      </c>
      <c r="D36" s="178">
        <v>80.959999999999994</v>
      </c>
      <c r="E36" s="178">
        <v>52.47</v>
      </c>
      <c r="F36" s="179">
        <v>57.2</v>
      </c>
    </row>
    <row r="37" spans="1:6">
      <c r="A37" s="817"/>
      <c r="B37" s="817"/>
      <c r="C37" s="180"/>
      <c r="D37" s="180"/>
      <c r="E37" s="180"/>
      <c r="F37" s="180"/>
    </row>
    <row r="38" spans="1:6">
      <c r="A38" s="180" t="s">
        <v>534</v>
      </c>
      <c r="B38" s="180"/>
      <c r="C38" s="180"/>
      <c r="D38" s="180"/>
      <c r="E38" s="180"/>
      <c r="F38" s="180"/>
    </row>
    <row r="39" spans="1:6">
      <c r="A39" s="180" t="s">
        <v>535</v>
      </c>
      <c r="B39" s="180"/>
      <c r="C39" s="180"/>
      <c r="D39" s="180"/>
      <c r="E39" s="180"/>
      <c r="F39" s="180"/>
    </row>
  </sheetData>
  <mergeCells count="5">
    <mergeCell ref="A37:B37"/>
    <mergeCell ref="A5:A6"/>
    <mergeCell ref="A1:F1"/>
    <mergeCell ref="A3:F3"/>
    <mergeCell ref="B5:F5"/>
  </mergeCells>
  <printOptions horizontalCentered="1"/>
  <pageMargins left="0.4" right="0.43" top="0.59055118110236227" bottom="0.98425196850393704" header="0" footer="0"/>
  <pageSetup paperSize="9" scale="6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D8062-100A-4633-B393-47350A0EBF1C}">
  <sheetPr>
    <pageSetUpPr fitToPage="1"/>
  </sheetPr>
  <dimension ref="A1:H22"/>
  <sheetViews>
    <sheetView view="pageBreakPreview" zoomScale="115" zoomScaleNormal="75" zoomScaleSheetLayoutView="115" workbookViewId="0">
      <selection activeCell="A5" sqref="A5:G18"/>
    </sheetView>
  </sheetViews>
  <sheetFormatPr baseColWidth="10" defaultColWidth="11.42578125" defaultRowHeight="12.75" customHeight="1"/>
  <cols>
    <col min="1" max="1" width="41.5703125" style="665" bestFit="1" customWidth="1"/>
    <col min="2" max="2" width="17.7109375" style="665" customWidth="1"/>
    <col min="3" max="4" width="16.85546875" style="665" customWidth="1"/>
    <col min="5" max="5" width="17" style="665" customWidth="1"/>
    <col min="6" max="6" width="15.42578125" style="665" customWidth="1"/>
    <col min="7" max="7" width="19.140625" style="665" customWidth="1"/>
    <col min="8" max="8" width="4.7109375" style="665" customWidth="1"/>
    <col min="9" max="16384" width="11.42578125" style="665"/>
  </cols>
  <sheetData>
    <row r="1" spans="1:8" ht="18" customHeight="1">
      <c r="A1" s="844" t="s">
        <v>627</v>
      </c>
      <c r="B1" s="844"/>
      <c r="C1" s="844"/>
      <c r="D1" s="844"/>
      <c r="E1" s="844"/>
      <c r="F1" s="844"/>
      <c r="G1" s="844"/>
    </row>
    <row r="2" spans="1:8" ht="12.75" customHeight="1">
      <c r="A2" s="845"/>
      <c r="B2" s="845"/>
      <c r="C2" s="845"/>
      <c r="D2" s="845"/>
      <c r="E2" s="845"/>
      <c r="F2" s="845"/>
      <c r="G2" s="666"/>
    </row>
    <row r="3" spans="1:8" ht="15" customHeight="1">
      <c r="A3" s="845" t="s">
        <v>811</v>
      </c>
      <c r="B3" s="845"/>
      <c r="C3" s="845"/>
      <c r="D3" s="845"/>
      <c r="E3" s="845"/>
      <c r="F3" s="845"/>
      <c r="G3" s="845"/>
    </row>
    <row r="4" spans="1:8" ht="13.5" customHeight="1" thickBot="1">
      <c r="G4" s="665" t="s">
        <v>177</v>
      </c>
      <c r="H4" s="665" t="s">
        <v>177</v>
      </c>
    </row>
    <row r="5" spans="1:8" s="669" customFormat="1" ht="39" customHeight="1">
      <c r="A5" s="882" t="s">
        <v>366</v>
      </c>
      <c r="B5" s="720" t="s">
        <v>120</v>
      </c>
      <c r="C5" s="720" t="s">
        <v>773</v>
      </c>
      <c r="D5" s="720" t="s">
        <v>809</v>
      </c>
      <c r="E5" s="883" t="s">
        <v>121</v>
      </c>
      <c r="F5" s="883"/>
      <c r="G5" s="719" t="s">
        <v>575</v>
      </c>
    </row>
    <row r="6" spans="1:8" s="669" customFormat="1" ht="38.25" customHeight="1" thickBot="1">
      <c r="A6" s="824"/>
      <c r="B6" s="718" t="s">
        <v>615</v>
      </c>
      <c r="C6" s="718" t="s">
        <v>365</v>
      </c>
      <c r="D6" s="718" t="s">
        <v>365</v>
      </c>
      <c r="E6" s="718" t="s">
        <v>365</v>
      </c>
      <c r="F6" s="718" t="s">
        <v>122</v>
      </c>
      <c r="G6" s="717" t="s">
        <v>122</v>
      </c>
    </row>
    <row r="7" spans="1:8" s="677" customFormat="1" ht="22.9" customHeight="1">
      <c r="A7" s="716" t="s">
        <v>123</v>
      </c>
      <c r="B7" s="674">
        <v>70.372233019431803</v>
      </c>
      <c r="C7" s="715">
        <v>197.97174970249969</v>
      </c>
      <c r="D7" s="715">
        <v>203.92439509599976</v>
      </c>
      <c r="E7" s="715">
        <v>5.9526453935000632</v>
      </c>
      <c r="F7" s="715">
        <v>3.0068155696180554</v>
      </c>
      <c r="G7" s="714">
        <v>2.6326139604538072</v>
      </c>
    </row>
    <row r="8" spans="1:8" s="677" customFormat="1" ht="12.75" customHeight="1">
      <c r="A8" s="713" t="s">
        <v>614</v>
      </c>
      <c r="B8" s="682">
        <v>64.977946233248701</v>
      </c>
      <c r="C8" s="706">
        <v>189.60963307200151</v>
      </c>
      <c r="D8" s="706">
        <v>196.19329272439512</v>
      </c>
      <c r="E8" s="706">
        <v>6.5836596523936066</v>
      </c>
      <c r="F8" s="706">
        <v>3.4722179172687788</v>
      </c>
      <c r="G8" s="705">
        <v>2.6884947209383214</v>
      </c>
    </row>
    <row r="9" spans="1:8" ht="12.75" customHeight="1">
      <c r="A9" s="713" t="s">
        <v>613</v>
      </c>
      <c r="B9" s="682">
        <v>54.764521193258219</v>
      </c>
      <c r="C9" s="706">
        <v>124.15453514514876</v>
      </c>
      <c r="D9" s="706">
        <v>127.44302660982216</v>
      </c>
      <c r="E9" s="706">
        <v>3.2884914646733989</v>
      </c>
      <c r="F9" s="706">
        <v>2.6487082898975984</v>
      </c>
      <c r="G9" s="705">
        <v>1.1318056301675883</v>
      </c>
    </row>
    <row r="10" spans="1:8" ht="12.75" customHeight="1">
      <c r="A10" s="711" t="s">
        <v>612</v>
      </c>
      <c r="B10" s="682">
        <v>10.213425039990527</v>
      </c>
      <c r="C10" s="706">
        <v>540.58074056888915</v>
      </c>
      <c r="D10" s="706">
        <v>564.83313596322751</v>
      </c>
      <c r="E10" s="706">
        <v>24.25239539433835</v>
      </c>
      <c r="F10" s="706">
        <v>4.4863594971615015</v>
      </c>
      <c r="G10" s="705">
        <v>1.5566890907707331</v>
      </c>
    </row>
    <row r="11" spans="1:8" ht="12.75" customHeight="1">
      <c r="A11" s="711" t="s">
        <v>611</v>
      </c>
      <c r="B11" s="682">
        <v>2.1688531748847821</v>
      </c>
      <c r="C11" s="706">
        <v>338.3799281865783</v>
      </c>
      <c r="D11" s="706">
        <v>341.08104260320408</v>
      </c>
      <c r="E11" s="712">
        <v>2.701114416625785</v>
      </c>
      <c r="F11" s="706">
        <v>0.79824900699678381</v>
      </c>
      <c r="G11" s="705">
        <v>3.6817048484656979E-2</v>
      </c>
    </row>
    <row r="12" spans="1:8" s="677" customFormat="1" ht="12.75" customHeight="1">
      <c r="A12" s="711" t="s">
        <v>610</v>
      </c>
      <c r="B12" s="682">
        <v>3.2254336112983029</v>
      </c>
      <c r="C12" s="706">
        <v>272.01712465335788</v>
      </c>
      <c r="D12" s="706">
        <v>267.44407911790927</v>
      </c>
      <c r="E12" s="706">
        <v>-4.5730455354486139</v>
      </c>
      <c r="F12" s="706">
        <v>-1.6811608979678141</v>
      </c>
      <c r="G12" s="705">
        <v>-9.2697808969175871E-2</v>
      </c>
    </row>
    <row r="13" spans="1:8" s="677" customFormat="1" ht="12.75" customHeight="1">
      <c r="A13" s="707"/>
      <c r="B13" s="682"/>
      <c r="C13" s="706"/>
      <c r="D13" s="706"/>
      <c r="E13" s="706"/>
      <c r="F13" s="706"/>
      <c r="G13" s="705"/>
    </row>
    <row r="14" spans="1:8" s="677" customFormat="1" ht="12.75" customHeight="1">
      <c r="A14" s="710" t="s">
        <v>127</v>
      </c>
      <c r="B14" s="686">
        <v>29.627766980568172</v>
      </c>
      <c r="C14" s="709">
        <v>66.838101268098129</v>
      </c>
      <c r="D14" s="709">
        <v>66.650742442777442</v>
      </c>
      <c r="E14" s="709">
        <v>-0.18735882532068615</v>
      </c>
      <c r="F14" s="709">
        <v>-0.28031739646397114</v>
      </c>
      <c r="G14" s="708">
        <v>-3.4885818037345487E-2</v>
      </c>
    </row>
    <row r="15" spans="1:8" s="677" customFormat="1" ht="12.75" customHeight="1">
      <c r="A15" s="707" t="s">
        <v>609</v>
      </c>
      <c r="B15" s="682">
        <v>5.9468882229845441</v>
      </c>
      <c r="C15" s="706">
        <v>130.31962777454316</v>
      </c>
      <c r="D15" s="706">
        <v>127.99836667892268</v>
      </c>
      <c r="E15" s="706">
        <v>-2.3212610956204855</v>
      </c>
      <c r="F15" s="706">
        <v>-1.7812060510457712</v>
      </c>
      <c r="G15" s="705">
        <v>-8.67540192251786E-2</v>
      </c>
    </row>
    <row r="16" spans="1:8" ht="12.75" customHeight="1">
      <c r="A16" s="707" t="s">
        <v>608</v>
      </c>
      <c r="B16" s="682">
        <v>23.680878757583628</v>
      </c>
      <c r="C16" s="706">
        <v>50.896229084095587</v>
      </c>
      <c r="D16" s="706">
        <v>51.244748948503918</v>
      </c>
      <c r="E16" s="706">
        <v>0.34851986440833116</v>
      </c>
      <c r="F16" s="706">
        <v>0.68476559202936471</v>
      </c>
      <c r="G16" s="705">
        <v>5.1868201187831697E-2</v>
      </c>
    </row>
    <row r="17" spans="1:7" ht="12.75" customHeight="1" thickBot="1">
      <c r="A17" s="704"/>
      <c r="B17" s="703"/>
      <c r="C17" s="702"/>
      <c r="D17" s="702"/>
      <c r="E17" s="702"/>
      <c r="F17" s="701"/>
      <c r="G17" s="700"/>
    </row>
    <row r="18" spans="1:7" s="677" customFormat="1" ht="18.75" customHeight="1" thickBot="1">
      <c r="A18" s="699" t="s">
        <v>142</v>
      </c>
      <c r="B18" s="698">
        <v>100</v>
      </c>
      <c r="C18" s="697">
        <v>159.11977791123772</v>
      </c>
      <c r="D18" s="697">
        <v>163.25327716218848</v>
      </c>
      <c r="E18" s="697">
        <v>4.1334992509507629</v>
      </c>
      <c r="F18" s="697">
        <v>2.5977281424164289</v>
      </c>
      <c r="G18" s="665"/>
    </row>
    <row r="22" spans="1:7" ht="12.75" customHeight="1">
      <c r="C22" s="130"/>
      <c r="D22" s="130"/>
    </row>
  </sheetData>
  <mergeCells count="5">
    <mergeCell ref="A1:G1"/>
    <mergeCell ref="A2:F2"/>
    <mergeCell ref="A3:G3"/>
    <mergeCell ref="A5:A6"/>
    <mergeCell ref="E5:F5"/>
  </mergeCells>
  <printOptions horizontalCentered="1"/>
  <pageMargins left="0.78740157480314965" right="0.78740157480314965" top="0.59055118110236227" bottom="0.98425196850393704" header="0" footer="0"/>
  <pageSetup paperSize="9" scale="8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86DF6-4759-4826-A64F-79E33B1C4311}">
  <sheetPr>
    <pageSetUpPr fitToPage="1"/>
  </sheetPr>
  <dimension ref="A1:H284"/>
  <sheetViews>
    <sheetView view="pageBreakPreview" zoomScale="85" zoomScaleNormal="64" zoomScaleSheetLayoutView="85" workbookViewId="0">
      <selection sqref="A1:XFD1048576"/>
    </sheetView>
  </sheetViews>
  <sheetFormatPr baseColWidth="10" defaultColWidth="11.42578125" defaultRowHeight="12.75"/>
  <cols>
    <col min="1" max="1" width="34.7109375" style="665" customWidth="1"/>
    <col min="2" max="7" width="21.5703125" style="665" customWidth="1"/>
    <col min="8" max="8" width="4" style="665" customWidth="1"/>
    <col min="9" max="16384" width="11.42578125" style="665"/>
  </cols>
  <sheetData>
    <row r="1" spans="1:8" ht="18" customHeight="1">
      <c r="A1" s="844" t="s">
        <v>627</v>
      </c>
      <c r="B1" s="886"/>
      <c r="C1" s="886"/>
      <c r="D1" s="886"/>
      <c r="E1" s="886"/>
      <c r="F1" s="886"/>
      <c r="G1" s="886"/>
      <c r="H1" s="130"/>
    </row>
    <row r="2" spans="1:8" ht="12.75" customHeight="1">
      <c r="A2" s="845"/>
      <c r="B2" s="845"/>
      <c r="C2" s="845"/>
      <c r="D2" s="845"/>
      <c r="E2" s="845"/>
      <c r="F2" s="845"/>
      <c r="G2" s="666"/>
    </row>
    <row r="3" spans="1:8" ht="15.75">
      <c r="A3" s="845" t="s">
        <v>812</v>
      </c>
      <c r="B3" s="845"/>
      <c r="C3" s="845"/>
      <c r="D3" s="845"/>
      <c r="E3" s="845"/>
      <c r="F3" s="845"/>
      <c r="G3" s="845"/>
      <c r="H3" s="742"/>
    </row>
    <row r="4" spans="1:8" s="130" customFormat="1" ht="13.5" thickBot="1">
      <c r="A4" s="665"/>
      <c r="B4" s="665"/>
      <c r="C4" s="665"/>
      <c r="D4" s="665"/>
      <c r="E4" s="665"/>
      <c r="F4" s="665"/>
      <c r="G4" s="665"/>
    </row>
    <row r="5" spans="1:8" s="669" customFormat="1" ht="25.5" customHeight="1">
      <c r="A5" s="882" t="s">
        <v>431</v>
      </c>
      <c r="B5" s="883" t="s">
        <v>129</v>
      </c>
      <c r="C5" s="720" t="s">
        <v>120</v>
      </c>
      <c r="D5" s="720" t="s">
        <v>773</v>
      </c>
      <c r="E5" s="720" t="s">
        <v>809</v>
      </c>
      <c r="F5" s="883" t="s">
        <v>121</v>
      </c>
      <c r="G5" s="888"/>
      <c r="H5" s="740"/>
    </row>
    <row r="6" spans="1:8" s="669" customFormat="1" ht="24" customHeight="1" thickBot="1">
      <c r="A6" s="824"/>
      <c r="B6" s="887"/>
      <c r="C6" s="718" t="s">
        <v>615</v>
      </c>
      <c r="D6" s="741" t="s">
        <v>406</v>
      </c>
      <c r="E6" s="741" t="s">
        <v>406</v>
      </c>
      <c r="F6" s="741" t="s">
        <v>365</v>
      </c>
      <c r="G6" s="717" t="s">
        <v>122</v>
      </c>
      <c r="H6" s="740"/>
    </row>
    <row r="7" spans="1:8" ht="24.75" customHeight="1">
      <c r="A7" s="739" t="s">
        <v>621</v>
      </c>
      <c r="B7" s="738" t="s">
        <v>128</v>
      </c>
      <c r="C7" s="715">
        <v>100</v>
      </c>
      <c r="D7" s="715">
        <v>124.15453514514876</v>
      </c>
      <c r="E7" s="715">
        <v>127.44302660982216</v>
      </c>
      <c r="F7" s="715">
        <v>3.2884914646733989</v>
      </c>
      <c r="G7" s="737">
        <v>2.6487082898975984</v>
      </c>
    </row>
    <row r="8" spans="1:8" ht="12.75" customHeight="1">
      <c r="A8" s="683"/>
      <c r="B8" s="730" t="s">
        <v>156</v>
      </c>
      <c r="C8" s="706">
        <v>35.141525180724898</v>
      </c>
      <c r="D8" s="706">
        <v>138.03590646588862</v>
      </c>
      <c r="E8" s="706">
        <v>146.1781176959301</v>
      </c>
      <c r="F8" s="706">
        <v>8.1422112300414824</v>
      </c>
      <c r="G8" s="729">
        <v>5.8986182932435582</v>
      </c>
    </row>
    <row r="9" spans="1:8" ht="16.5" customHeight="1">
      <c r="A9" s="885" t="s">
        <v>743</v>
      </c>
      <c r="B9" s="730" t="s">
        <v>157</v>
      </c>
      <c r="C9" s="706">
        <v>22.513994797018928</v>
      </c>
      <c r="D9" s="706">
        <v>87.086801088570439</v>
      </c>
      <c r="E9" s="706">
        <v>87.863747291777955</v>
      </c>
      <c r="F9" s="706">
        <v>0.7769462032075154</v>
      </c>
      <c r="G9" s="729">
        <v>0.89215150114118558</v>
      </c>
    </row>
    <row r="10" spans="1:8" ht="12.75" customHeight="1">
      <c r="A10" s="885"/>
      <c r="B10" s="730" t="s">
        <v>132</v>
      </c>
      <c r="C10" s="706">
        <v>12.339381710866785</v>
      </c>
      <c r="D10" s="706">
        <v>88.360137520119892</v>
      </c>
      <c r="E10" s="706">
        <v>88.752134464117233</v>
      </c>
      <c r="F10" s="706">
        <v>0.39199694399734142</v>
      </c>
      <c r="G10" s="729">
        <v>0.44363550691406317</v>
      </c>
    </row>
    <row r="11" spans="1:8" ht="12.75" customHeight="1">
      <c r="A11" s="885"/>
      <c r="B11" s="730" t="s">
        <v>130</v>
      </c>
      <c r="C11" s="706">
        <v>8.257593267759983</v>
      </c>
      <c r="D11" s="706">
        <v>176.19277339018939</v>
      </c>
      <c r="E11" s="706">
        <v>173.45072511492575</v>
      </c>
      <c r="F11" s="706">
        <v>-2.7420482752636417</v>
      </c>
      <c r="G11" s="729">
        <v>-1.5562773787499253</v>
      </c>
    </row>
    <row r="12" spans="1:8" ht="12.75" customHeight="1">
      <c r="A12" s="885"/>
      <c r="B12" s="730" t="s">
        <v>131</v>
      </c>
      <c r="C12" s="706">
        <v>8.0027514353998495</v>
      </c>
      <c r="D12" s="706">
        <v>80.281088011229414</v>
      </c>
      <c r="E12" s="706">
        <v>80.576770752132916</v>
      </c>
      <c r="F12" s="706">
        <v>0.29568274090350144</v>
      </c>
      <c r="G12" s="729">
        <v>0.36830933440032254</v>
      </c>
    </row>
    <row r="13" spans="1:8" ht="25.5" customHeight="1">
      <c r="A13" s="733" t="s">
        <v>620</v>
      </c>
      <c r="B13" s="732" t="s">
        <v>128</v>
      </c>
      <c r="C13" s="709">
        <v>100</v>
      </c>
      <c r="D13" s="709">
        <v>540.58074056888915</v>
      </c>
      <c r="E13" s="709">
        <v>564.83313596322751</v>
      </c>
      <c r="F13" s="709">
        <v>24.25239539433835</v>
      </c>
      <c r="G13" s="731">
        <v>4.4863594971615015</v>
      </c>
    </row>
    <row r="14" spans="1:8">
      <c r="A14" s="884" t="s">
        <v>744</v>
      </c>
      <c r="B14" s="730" t="s">
        <v>156</v>
      </c>
      <c r="C14" s="706">
        <v>28.137711154274861</v>
      </c>
      <c r="D14" s="706">
        <v>392.41092022839513</v>
      </c>
      <c r="E14" s="706">
        <v>415.6642177941464</v>
      </c>
      <c r="F14" s="706">
        <v>23.253297565751268</v>
      </c>
      <c r="G14" s="729">
        <v>5.9257519011492121</v>
      </c>
    </row>
    <row r="15" spans="1:8">
      <c r="A15" s="884"/>
      <c r="B15" s="730" t="s">
        <v>132</v>
      </c>
      <c r="C15" s="706">
        <v>16.64181390794338</v>
      </c>
      <c r="D15" s="706">
        <v>624.95768590118212</v>
      </c>
      <c r="E15" s="706">
        <v>636.82912602673923</v>
      </c>
      <c r="F15" s="706">
        <v>11.871440125557115</v>
      </c>
      <c r="G15" s="729">
        <v>1.899559025094419</v>
      </c>
    </row>
    <row r="16" spans="1:8" ht="15" customHeight="1">
      <c r="A16" s="884"/>
      <c r="B16" s="730" t="s">
        <v>157</v>
      </c>
      <c r="C16" s="706">
        <v>12.403371591104493</v>
      </c>
      <c r="D16" s="706">
        <v>538.0731398747173</v>
      </c>
      <c r="E16" s="706">
        <v>533.21496955682539</v>
      </c>
      <c r="F16" s="706">
        <v>-4.8581703178919042</v>
      </c>
      <c r="G16" s="729">
        <v>-0.90288289042324266</v>
      </c>
    </row>
    <row r="17" spans="1:7" ht="14.25" customHeight="1">
      <c r="A17" s="884"/>
      <c r="B17" s="730" t="s">
        <v>131</v>
      </c>
      <c r="C17" s="706">
        <v>12.113190716251765</v>
      </c>
      <c r="D17" s="706">
        <v>382.1963578770667</v>
      </c>
      <c r="E17" s="706">
        <v>379.08681475295793</v>
      </c>
      <c r="F17" s="706">
        <v>-3.1095431241087681</v>
      </c>
      <c r="G17" s="729">
        <v>-0.81359831406581407</v>
      </c>
    </row>
    <row r="18" spans="1:7">
      <c r="A18" s="884"/>
      <c r="B18" s="730" t="s">
        <v>130</v>
      </c>
      <c r="C18" s="706">
        <v>9.0744108189659887</v>
      </c>
      <c r="D18" s="706">
        <v>792.04675235695277</v>
      </c>
      <c r="E18" s="706">
        <v>818.70947024328393</v>
      </c>
      <c r="F18" s="706">
        <v>26.662717886331166</v>
      </c>
      <c r="G18" s="729">
        <v>3.3663060680432011</v>
      </c>
    </row>
    <row r="19" spans="1:7">
      <c r="A19" s="683"/>
      <c r="B19" s="730" t="s">
        <v>140</v>
      </c>
      <c r="C19" s="706">
        <v>7.4560920433901208</v>
      </c>
      <c r="D19" s="706">
        <v>956.53557692307686</v>
      </c>
      <c r="E19" s="706">
        <v>1080</v>
      </c>
      <c r="F19" s="706">
        <v>123.46442307692314</v>
      </c>
      <c r="G19" s="729">
        <v>12.907457501379696</v>
      </c>
    </row>
    <row r="20" spans="1:7" ht="25.5" customHeight="1">
      <c r="A20" s="736" t="s">
        <v>619</v>
      </c>
      <c r="B20" s="732" t="s">
        <v>128</v>
      </c>
      <c r="C20" s="709">
        <v>100</v>
      </c>
      <c r="D20" s="709">
        <v>338.3799281865783</v>
      </c>
      <c r="E20" s="709">
        <v>341.08104260320408</v>
      </c>
      <c r="F20" s="709">
        <v>2.701114416625785</v>
      </c>
      <c r="G20" s="731">
        <v>0.79824900699678381</v>
      </c>
    </row>
    <row r="21" spans="1:7">
      <c r="A21" s="885" t="s">
        <v>745</v>
      </c>
      <c r="B21" s="730" t="s">
        <v>157</v>
      </c>
      <c r="C21" s="706">
        <v>45.606893230153474</v>
      </c>
      <c r="D21" s="706">
        <v>293.30984136398592</v>
      </c>
      <c r="E21" s="706">
        <v>277.37629770746128</v>
      </c>
      <c r="F21" s="706">
        <v>-15.933543656524648</v>
      </c>
      <c r="G21" s="729">
        <v>-5.4323249374888007</v>
      </c>
    </row>
    <row r="22" spans="1:7">
      <c r="A22" s="885"/>
      <c r="B22" s="730" t="s">
        <v>156</v>
      </c>
      <c r="C22" s="706">
        <v>17.305401212618779</v>
      </c>
      <c r="D22" s="706">
        <v>255.10675727178727</v>
      </c>
      <c r="E22" s="706">
        <v>290.41281222988954</v>
      </c>
      <c r="F22" s="706">
        <v>35.306054958102266</v>
      </c>
      <c r="G22" s="729">
        <v>13.839717667881175</v>
      </c>
    </row>
    <row r="23" spans="1:7">
      <c r="A23" s="885"/>
      <c r="B23" s="730" t="s">
        <v>519</v>
      </c>
      <c r="C23" s="706">
        <v>16.499385891147039</v>
      </c>
      <c r="D23" s="706">
        <v>450</v>
      </c>
      <c r="E23" s="706">
        <v>473.79</v>
      </c>
      <c r="F23" s="706">
        <v>23.79000000000002</v>
      </c>
      <c r="G23" s="729">
        <v>5.2866666666666617</v>
      </c>
    </row>
    <row r="24" spans="1:7">
      <c r="A24" s="885"/>
      <c r="B24" s="730" t="s">
        <v>134</v>
      </c>
      <c r="C24" s="706">
        <v>6.4466156671281061</v>
      </c>
      <c r="D24" s="706">
        <v>452.77659906141804</v>
      </c>
      <c r="E24" s="706">
        <v>444.78125582699704</v>
      </c>
      <c r="F24" s="706">
        <v>-7.995343234421</v>
      </c>
      <c r="G24" s="729">
        <v>-1.7658472745709304</v>
      </c>
    </row>
    <row r="25" spans="1:7" ht="25.5" customHeight="1">
      <c r="A25" s="685" t="s">
        <v>618</v>
      </c>
      <c r="B25" s="732" t="s">
        <v>128</v>
      </c>
      <c r="C25" s="735">
        <v>100</v>
      </c>
      <c r="D25" s="735">
        <v>272.01712465335788</v>
      </c>
      <c r="E25" s="735">
        <v>267.44407911790927</v>
      </c>
      <c r="F25" s="735">
        <v>-4.5730455354486139</v>
      </c>
      <c r="G25" s="734">
        <v>-1.6811608979678141</v>
      </c>
    </row>
    <row r="26" spans="1:7">
      <c r="A26" s="884" t="s">
        <v>746</v>
      </c>
      <c r="B26" s="730" t="s">
        <v>130</v>
      </c>
      <c r="C26" s="706">
        <v>66.359648023428718</v>
      </c>
      <c r="D26" s="706">
        <v>308.34741228765716</v>
      </c>
      <c r="E26" s="706">
        <v>302.04117923114211</v>
      </c>
      <c r="F26" s="706">
        <v>-6.3062330565150546</v>
      </c>
      <c r="G26" s="729">
        <v>-2.0451713895467947</v>
      </c>
    </row>
    <row r="27" spans="1:7" ht="13.5" customHeight="1">
      <c r="A27" s="884"/>
      <c r="B27" s="730" t="s">
        <v>157</v>
      </c>
      <c r="C27" s="706">
        <v>23.789100502939299</v>
      </c>
      <c r="D27" s="706">
        <v>229.96574233355093</v>
      </c>
      <c r="E27" s="706">
        <v>227.45045422418576</v>
      </c>
      <c r="F27" s="706">
        <v>-2.5152881093651729</v>
      </c>
      <c r="G27" s="729">
        <v>-1.0937664383579744</v>
      </c>
    </row>
    <row r="28" spans="1:7">
      <c r="A28" s="884"/>
      <c r="B28" s="730"/>
      <c r="C28" s="706"/>
      <c r="D28" s="706"/>
      <c r="E28" s="706"/>
      <c r="F28" s="706"/>
      <c r="G28" s="729"/>
    </row>
    <row r="29" spans="1:7" ht="25.5" customHeight="1">
      <c r="A29" s="733" t="s">
        <v>617</v>
      </c>
      <c r="B29" s="732" t="s">
        <v>128</v>
      </c>
      <c r="C29" s="709">
        <v>100</v>
      </c>
      <c r="D29" s="709">
        <v>130.31962777454316</v>
      </c>
      <c r="E29" s="709">
        <v>127.99836667892268</v>
      </c>
      <c r="F29" s="709">
        <v>-2.3212610956204855</v>
      </c>
      <c r="G29" s="731">
        <v>-1.7812060510457712</v>
      </c>
    </row>
    <row r="30" spans="1:7" ht="15" customHeight="1">
      <c r="A30" s="885" t="s">
        <v>747</v>
      </c>
      <c r="B30" s="730" t="s">
        <v>156</v>
      </c>
      <c r="C30" s="706">
        <v>35.271931193218762</v>
      </c>
      <c r="D30" s="706">
        <v>97.142380046830311</v>
      </c>
      <c r="E30" s="706">
        <v>102.17679330219588</v>
      </c>
      <c r="F30" s="706">
        <v>5.0344132553655641</v>
      </c>
      <c r="G30" s="729">
        <v>5.1825096862343543</v>
      </c>
    </row>
    <row r="31" spans="1:7">
      <c r="A31" s="885"/>
      <c r="B31" s="730" t="s">
        <v>497</v>
      </c>
      <c r="C31" s="706">
        <v>18.184682956973901</v>
      </c>
      <c r="D31" s="706">
        <v>150</v>
      </c>
      <c r="E31" s="706">
        <v>150</v>
      </c>
      <c r="F31" s="706">
        <v>0</v>
      </c>
      <c r="G31" s="729">
        <v>0</v>
      </c>
    </row>
    <row r="32" spans="1:7">
      <c r="A32" s="885"/>
      <c r="B32" s="730" t="s">
        <v>158</v>
      </c>
      <c r="C32" s="706">
        <v>12.440947758878243</v>
      </c>
      <c r="D32" s="706">
        <v>176.5</v>
      </c>
      <c r="E32" s="706">
        <v>145.75</v>
      </c>
      <c r="F32" s="706">
        <v>-30.75</v>
      </c>
      <c r="G32" s="729">
        <v>-17.422096317280449</v>
      </c>
    </row>
    <row r="33" spans="1:8">
      <c r="A33" s="885"/>
      <c r="B33" s="730" t="s">
        <v>141</v>
      </c>
      <c r="C33" s="706">
        <v>6.8271672782618769</v>
      </c>
      <c r="D33" s="706">
        <v>150.16177266900104</v>
      </c>
      <c r="E33" s="706">
        <v>153.49354699195371</v>
      </c>
      <c r="F33" s="706">
        <v>3.3317743229526684</v>
      </c>
      <c r="G33" s="729">
        <v>2.2187899514857463</v>
      </c>
    </row>
    <row r="34" spans="1:8" ht="13.5" customHeight="1">
      <c r="A34" s="885"/>
      <c r="B34" s="730" t="s">
        <v>135</v>
      </c>
      <c r="C34" s="706">
        <v>5.7404610891732508</v>
      </c>
      <c r="D34" s="706">
        <v>205.08</v>
      </c>
      <c r="E34" s="706">
        <v>218.5</v>
      </c>
      <c r="F34" s="706">
        <v>13.419999999999987</v>
      </c>
      <c r="G34" s="729">
        <v>6.5437877901306791</v>
      </c>
    </row>
    <row r="35" spans="1:8">
      <c r="A35" s="885"/>
      <c r="B35" s="730" t="s">
        <v>134</v>
      </c>
      <c r="C35" s="706">
        <v>5.5422487059914314</v>
      </c>
      <c r="D35" s="706">
        <v>147.93988771756472</v>
      </c>
      <c r="E35" s="706">
        <v>149.13510942161136</v>
      </c>
      <c r="F35" s="706">
        <v>1.1952217040466451</v>
      </c>
      <c r="G35" s="729">
        <v>0.80791037663112775</v>
      </c>
    </row>
    <row r="36" spans="1:8" ht="25.5" customHeight="1">
      <c r="A36" s="733" t="s">
        <v>616</v>
      </c>
      <c r="B36" s="732" t="s">
        <v>128</v>
      </c>
      <c r="C36" s="709">
        <v>100</v>
      </c>
      <c r="D36" s="709">
        <v>50.896229084095587</v>
      </c>
      <c r="E36" s="709">
        <v>51.244748948503918</v>
      </c>
      <c r="F36" s="709">
        <v>0.34851986440833116</v>
      </c>
      <c r="G36" s="731">
        <v>0.68476559202936471</v>
      </c>
    </row>
    <row r="37" spans="1:8">
      <c r="A37" s="884" t="s">
        <v>748</v>
      </c>
      <c r="B37" s="730" t="s">
        <v>156</v>
      </c>
      <c r="C37" s="706">
        <v>33.029894924929614</v>
      </c>
      <c r="D37" s="706">
        <v>57.948793117789016</v>
      </c>
      <c r="E37" s="706">
        <v>59.782220394060538</v>
      </c>
      <c r="F37" s="706">
        <v>1.8334272762715216</v>
      </c>
      <c r="G37" s="729">
        <v>3.1638748240102643</v>
      </c>
    </row>
    <row r="38" spans="1:8">
      <c r="A38" s="884"/>
      <c r="B38" s="730" t="s">
        <v>130</v>
      </c>
      <c r="C38" s="706">
        <v>22.127789855945924</v>
      </c>
      <c r="D38" s="706">
        <v>60.596032542178982</v>
      </c>
      <c r="E38" s="706">
        <v>57.923667277240966</v>
      </c>
      <c r="F38" s="706">
        <v>-2.6723652649380156</v>
      </c>
      <c r="G38" s="729">
        <v>-4.4101324011235619</v>
      </c>
    </row>
    <row r="39" spans="1:8">
      <c r="A39" s="884"/>
      <c r="B39" s="730" t="s">
        <v>131</v>
      </c>
      <c r="C39" s="706">
        <v>15.853430594772574</v>
      </c>
      <c r="D39" s="706">
        <v>30.399334406577108</v>
      </c>
      <c r="E39" s="706">
        <v>31.104311507650092</v>
      </c>
      <c r="F39" s="706">
        <v>0.70497710107298417</v>
      </c>
      <c r="G39" s="729">
        <v>2.3190543965346109</v>
      </c>
    </row>
    <row r="40" spans="1:8" ht="13.5" thickBot="1">
      <c r="A40" s="689"/>
      <c r="B40" s="728" t="s">
        <v>132</v>
      </c>
      <c r="C40" s="702">
        <v>11.556640172577499</v>
      </c>
      <c r="D40" s="702">
        <v>50.327212757761437</v>
      </c>
      <c r="E40" s="702">
        <v>51.392655309313724</v>
      </c>
      <c r="F40" s="702">
        <v>1.0654425515522874</v>
      </c>
      <c r="G40" s="701">
        <v>2.1170307139410909</v>
      </c>
    </row>
    <row r="41" spans="1:8" ht="13.15" customHeight="1">
      <c r="A41" s="722"/>
      <c r="B41" s="722" t="s">
        <v>130</v>
      </c>
      <c r="C41" s="727">
        <v>9.07</v>
      </c>
      <c r="D41" s="726">
        <v>51.274157452477034</v>
      </c>
      <c r="E41" s="726"/>
      <c r="F41" s="726"/>
      <c r="G41" s="726"/>
      <c r="H41" s="725">
        <v>2.1387468189233294</v>
      </c>
    </row>
    <row r="42" spans="1:8" ht="13.15" customHeight="1">
      <c r="A42" s="722"/>
      <c r="B42" s="722"/>
      <c r="C42" s="727"/>
      <c r="D42" s="726"/>
      <c r="E42" s="726"/>
      <c r="F42" s="726"/>
      <c r="G42" s="726"/>
      <c r="H42" s="725">
        <v>13.285374890799062</v>
      </c>
    </row>
    <row r="43" spans="1:8" ht="13.15" customHeight="1">
      <c r="A43" s="722"/>
      <c r="B43" s="722"/>
      <c r="C43" s="722"/>
      <c r="D43" s="726"/>
      <c r="E43" s="726"/>
      <c r="F43" s="726"/>
      <c r="G43" s="726"/>
      <c r="H43" s="725">
        <v>12.306862311244387</v>
      </c>
    </row>
    <row r="44" spans="1:8">
      <c r="A44" s="722"/>
      <c r="B44" s="722"/>
      <c r="C44" s="722"/>
      <c r="D44" s="726"/>
      <c r="E44" s="726"/>
      <c r="F44" s="726"/>
      <c r="G44" s="726"/>
      <c r="H44" s="725">
        <v>12.353432989690726</v>
      </c>
    </row>
    <row r="45" spans="1:8">
      <c r="A45" s="722"/>
      <c r="B45" s="722"/>
      <c r="C45" s="722"/>
      <c r="D45" s="726"/>
      <c r="E45" s="726"/>
      <c r="F45" s="726"/>
      <c r="G45" s="726"/>
      <c r="H45" s="725">
        <v>1.9865993975903575</v>
      </c>
    </row>
    <row r="46" spans="1:8">
      <c r="A46" s="722"/>
      <c r="B46" s="722"/>
      <c r="C46" s="722"/>
      <c r="D46" s="726"/>
      <c r="E46" s="726"/>
      <c r="F46" s="726"/>
      <c r="G46" s="726"/>
      <c r="H46" s="725">
        <v>6.1126441083498859</v>
      </c>
    </row>
    <row r="47" spans="1:8">
      <c r="A47" s="722"/>
      <c r="B47" s="722"/>
      <c r="C47" s="722"/>
      <c r="D47" s="726"/>
      <c r="E47" s="726"/>
      <c r="F47" s="726"/>
      <c r="G47" s="726"/>
      <c r="H47" s="725">
        <v>1.5512407980767489</v>
      </c>
    </row>
    <row r="48" spans="1:8">
      <c r="A48" s="722"/>
      <c r="B48" s="722"/>
      <c r="C48" s="722"/>
      <c r="D48" s="726"/>
      <c r="E48" s="726"/>
      <c r="F48" s="726"/>
      <c r="G48" s="726"/>
      <c r="H48" s="725">
        <v>-0.16840000000000024</v>
      </c>
    </row>
    <row r="49" spans="1:8">
      <c r="A49" s="722"/>
      <c r="B49" s="722"/>
      <c r="C49" s="722"/>
      <c r="D49" s="726"/>
      <c r="E49" s="726"/>
      <c r="F49" s="726"/>
      <c r="G49" s="726"/>
      <c r="H49" s="725">
        <v>4.7232055793991341</v>
      </c>
    </row>
    <row r="50" spans="1:8">
      <c r="A50" s="722"/>
      <c r="B50" s="722"/>
      <c r="C50" s="722"/>
      <c r="D50" s="724"/>
      <c r="E50" s="724"/>
      <c r="F50" s="723"/>
      <c r="G50" s="722"/>
    </row>
    <row r="51" spans="1:8">
      <c r="D51" s="721"/>
      <c r="E51" s="721"/>
      <c r="F51" s="721"/>
    </row>
    <row r="52" spans="1:8">
      <c r="D52" s="721"/>
      <c r="E52" s="721"/>
      <c r="F52" s="721"/>
    </row>
    <row r="53" spans="1:8">
      <c r="D53" s="721"/>
      <c r="E53" s="721"/>
      <c r="F53" s="721"/>
    </row>
    <row r="54" spans="1:8">
      <c r="D54" s="721"/>
      <c r="E54" s="721"/>
      <c r="F54" s="721"/>
    </row>
    <row r="55" spans="1:8">
      <c r="D55" s="721"/>
      <c r="E55" s="721"/>
      <c r="F55" s="721"/>
    </row>
    <row r="56" spans="1:8">
      <c r="D56" s="721"/>
      <c r="E56" s="721"/>
      <c r="F56" s="721"/>
    </row>
    <row r="57" spans="1:8">
      <c r="D57" s="721"/>
      <c r="E57" s="721"/>
      <c r="F57" s="721"/>
    </row>
    <row r="58" spans="1:8">
      <c r="D58" s="721"/>
      <c r="E58" s="721"/>
      <c r="F58" s="721"/>
    </row>
    <row r="59" spans="1:8">
      <c r="D59" s="721"/>
      <c r="E59" s="721"/>
      <c r="F59" s="721"/>
    </row>
    <row r="60" spans="1:8">
      <c r="D60" s="721"/>
      <c r="E60" s="721"/>
      <c r="F60" s="721"/>
    </row>
    <row r="61" spans="1:8">
      <c r="D61" s="721"/>
      <c r="E61" s="721"/>
      <c r="F61" s="721"/>
    </row>
    <row r="62" spans="1:8">
      <c r="D62" s="721"/>
      <c r="E62" s="721"/>
      <c r="F62" s="721"/>
    </row>
    <row r="63" spans="1:8">
      <c r="D63" s="721"/>
      <c r="E63" s="721"/>
      <c r="F63" s="721"/>
    </row>
    <row r="64" spans="1:8">
      <c r="D64" s="721"/>
      <c r="E64" s="721"/>
      <c r="F64" s="721"/>
    </row>
    <row r="65" spans="4:6">
      <c r="D65" s="721"/>
      <c r="E65" s="721"/>
      <c r="F65" s="721"/>
    </row>
    <row r="66" spans="4:6">
      <c r="D66" s="721"/>
      <c r="E66" s="721"/>
      <c r="F66" s="721"/>
    </row>
    <row r="67" spans="4:6">
      <c r="D67" s="721"/>
      <c r="E67" s="721"/>
      <c r="F67" s="721"/>
    </row>
    <row r="68" spans="4:6">
      <c r="D68" s="721"/>
      <c r="E68" s="721"/>
      <c r="F68" s="721"/>
    </row>
    <row r="69" spans="4:6">
      <c r="D69" s="721"/>
      <c r="E69" s="721"/>
      <c r="F69" s="721"/>
    </row>
    <row r="70" spans="4:6">
      <c r="D70" s="721"/>
      <c r="E70" s="721"/>
      <c r="F70" s="721"/>
    </row>
    <row r="71" spans="4:6">
      <c r="D71" s="721"/>
      <c r="E71" s="721"/>
      <c r="F71" s="721"/>
    </row>
    <row r="72" spans="4:6">
      <c r="D72" s="721"/>
      <c r="E72" s="721"/>
      <c r="F72" s="721"/>
    </row>
    <row r="73" spans="4:6">
      <c r="D73" s="721"/>
      <c r="E73" s="721"/>
      <c r="F73" s="721"/>
    </row>
    <row r="74" spans="4:6">
      <c r="D74" s="721"/>
      <c r="E74" s="721"/>
      <c r="F74" s="721"/>
    </row>
    <row r="75" spans="4:6">
      <c r="D75" s="721"/>
      <c r="E75" s="721"/>
      <c r="F75" s="721"/>
    </row>
    <row r="76" spans="4:6">
      <c r="D76" s="721"/>
      <c r="E76" s="721"/>
      <c r="F76" s="721"/>
    </row>
    <row r="77" spans="4:6">
      <c r="D77" s="721"/>
      <c r="E77" s="721"/>
      <c r="F77" s="721"/>
    </row>
    <row r="78" spans="4:6">
      <c r="D78" s="721"/>
      <c r="E78" s="721"/>
      <c r="F78" s="721"/>
    </row>
    <row r="79" spans="4:6">
      <c r="D79" s="721"/>
      <c r="E79" s="721"/>
      <c r="F79" s="721"/>
    </row>
    <row r="80" spans="4:6">
      <c r="D80" s="721"/>
      <c r="E80" s="721"/>
      <c r="F80" s="721"/>
    </row>
    <row r="81" spans="4:6">
      <c r="D81" s="721"/>
      <c r="E81" s="721"/>
      <c r="F81" s="721"/>
    </row>
    <row r="82" spans="4:6">
      <c r="D82" s="721"/>
      <c r="E82" s="721"/>
      <c r="F82" s="721"/>
    </row>
    <row r="83" spans="4:6">
      <c r="D83" s="721"/>
      <c r="E83" s="721"/>
      <c r="F83" s="721"/>
    </row>
    <row r="84" spans="4:6">
      <c r="D84" s="721"/>
      <c r="E84" s="721"/>
      <c r="F84" s="721"/>
    </row>
    <row r="85" spans="4:6">
      <c r="D85" s="721"/>
      <c r="E85" s="721"/>
      <c r="F85" s="721"/>
    </row>
    <row r="86" spans="4:6">
      <c r="D86" s="721"/>
      <c r="E86" s="721"/>
      <c r="F86" s="721"/>
    </row>
    <row r="87" spans="4:6">
      <c r="D87" s="721"/>
      <c r="E87" s="721"/>
      <c r="F87" s="721"/>
    </row>
    <row r="88" spans="4:6">
      <c r="D88" s="721"/>
      <c r="E88" s="721"/>
      <c r="F88" s="721"/>
    </row>
    <row r="89" spans="4:6">
      <c r="D89" s="721"/>
      <c r="E89" s="721"/>
      <c r="F89" s="721"/>
    </row>
    <row r="90" spans="4:6">
      <c r="D90" s="721"/>
      <c r="E90" s="721"/>
      <c r="F90" s="721"/>
    </row>
    <row r="91" spans="4:6">
      <c r="D91" s="721"/>
      <c r="E91" s="721"/>
      <c r="F91" s="721"/>
    </row>
    <row r="92" spans="4:6">
      <c r="D92" s="721"/>
      <c r="E92" s="721"/>
      <c r="F92" s="721"/>
    </row>
    <row r="93" spans="4:6">
      <c r="D93" s="721"/>
      <c r="E93" s="721"/>
      <c r="F93" s="721"/>
    </row>
    <row r="94" spans="4:6">
      <c r="D94" s="721"/>
      <c r="E94" s="721"/>
      <c r="F94" s="721"/>
    </row>
    <row r="95" spans="4:6">
      <c r="D95" s="721"/>
      <c r="E95" s="721"/>
      <c r="F95" s="721"/>
    </row>
    <row r="96" spans="4:6">
      <c r="D96" s="721"/>
      <c r="E96" s="721"/>
      <c r="F96" s="721"/>
    </row>
    <row r="97" spans="4:6">
      <c r="D97" s="721"/>
      <c r="E97" s="721"/>
      <c r="F97" s="721"/>
    </row>
    <row r="98" spans="4:6">
      <c r="D98" s="721"/>
      <c r="E98" s="721"/>
      <c r="F98" s="721"/>
    </row>
    <row r="99" spans="4:6">
      <c r="D99" s="721"/>
      <c r="E99" s="721"/>
      <c r="F99" s="721"/>
    </row>
    <row r="100" spans="4:6">
      <c r="D100" s="721"/>
      <c r="E100" s="721"/>
      <c r="F100" s="721"/>
    </row>
    <row r="101" spans="4:6">
      <c r="D101" s="721"/>
      <c r="E101" s="721"/>
      <c r="F101" s="721"/>
    </row>
    <row r="102" spans="4:6">
      <c r="D102" s="721"/>
      <c r="E102" s="721"/>
      <c r="F102" s="721"/>
    </row>
    <row r="103" spans="4:6">
      <c r="D103" s="721"/>
      <c r="E103" s="721"/>
      <c r="F103" s="721"/>
    </row>
    <row r="104" spans="4:6">
      <c r="D104" s="721"/>
      <c r="E104" s="721"/>
      <c r="F104" s="721"/>
    </row>
    <row r="105" spans="4:6">
      <c r="D105" s="721"/>
      <c r="E105" s="721"/>
      <c r="F105" s="721"/>
    </row>
    <row r="106" spans="4:6">
      <c r="D106" s="721"/>
      <c r="E106" s="721"/>
      <c r="F106" s="721"/>
    </row>
    <row r="107" spans="4:6">
      <c r="D107" s="721"/>
      <c r="E107" s="721"/>
      <c r="F107" s="721"/>
    </row>
    <row r="108" spans="4:6">
      <c r="D108" s="721"/>
      <c r="E108" s="721"/>
      <c r="F108" s="721"/>
    </row>
    <row r="109" spans="4:6">
      <c r="D109" s="721"/>
      <c r="E109" s="721"/>
      <c r="F109" s="721"/>
    </row>
    <row r="110" spans="4:6">
      <c r="D110" s="721"/>
      <c r="E110" s="721"/>
      <c r="F110" s="721"/>
    </row>
    <row r="111" spans="4:6">
      <c r="D111" s="721"/>
      <c r="E111" s="721"/>
      <c r="F111" s="721"/>
    </row>
    <row r="112" spans="4:6">
      <c r="D112" s="721"/>
      <c r="E112" s="721"/>
      <c r="F112" s="721"/>
    </row>
    <row r="113" spans="4:6">
      <c r="D113" s="721"/>
      <c r="E113" s="721"/>
      <c r="F113" s="721"/>
    </row>
    <row r="114" spans="4:6">
      <c r="D114" s="721"/>
      <c r="E114" s="721"/>
      <c r="F114" s="721"/>
    </row>
    <row r="115" spans="4:6">
      <c r="D115" s="721"/>
      <c r="E115" s="721"/>
      <c r="F115" s="721"/>
    </row>
    <row r="116" spans="4:6">
      <c r="D116" s="721"/>
      <c r="E116" s="721"/>
      <c r="F116" s="721"/>
    </row>
    <row r="117" spans="4:6">
      <c r="D117" s="721"/>
      <c r="E117" s="721"/>
      <c r="F117" s="721"/>
    </row>
    <row r="118" spans="4:6">
      <c r="D118" s="721"/>
      <c r="E118" s="721"/>
      <c r="F118" s="721"/>
    </row>
    <row r="119" spans="4:6">
      <c r="D119" s="721"/>
      <c r="E119" s="721"/>
      <c r="F119" s="721"/>
    </row>
    <row r="120" spans="4:6">
      <c r="D120" s="721"/>
      <c r="E120" s="721"/>
      <c r="F120" s="721"/>
    </row>
    <row r="121" spans="4:6">
      <c r="D121" s="721"/>
      <c r="E121" s="721"/>
      <c r="F121" s="721"/>
    </row>
    <row r="122" spans="4:6">
      <c r="D122" s="721"/>
      <c r="E122" s="721"/>
      <c r="F122" s="721"/>
    </row>
    <row r="123" spans="4:6">
      <c r="D123" s="721"/>
      <c r="E123" s="721"/>
      <c r="F123" s="721"/>
    </row>
    <row r="124" spans="4:6">
      <c r="D124" s="721"/>
      <c r="E124" s="721"/>
      <c r="F124" s="721"/>
    </row>
    <row r="125" spans="4:6">
      <c r="D125" s="721"/>
      <c r="E125" s="721"/>
      <c r="F125" s="721"/>
    </row>
    <row r="126" spans="4:6">
      <c r="D126" s="721"/>
      <c r="E126" s="721"/>
      <c r="F126" s="721"/>
    </row>
    <row r="127" spans="4:6">
      <c r="D127" s="721"/>
      <c r="E127" s="721"/>
      <c r="F127" s="721"/>
    </row>
    <row r="128" spans="4:6">
      <c r="D128" s="721"/>
      <c r="E128" s="721"/>
      <c r="F128" s="721"/>
    </row>
    <row r="129" spans="4:6">
      <c r="D129" s="721"/>
      <c r="E129" s="721"/>
      <c r="F129" s="721"/>
    </row>
    <row r="130" spans="4:6">
      <c r="D130" s="721"/>
      <c r="E130" s="721"/>
      <c r="F130" s="721"/>
    </row>
    <row r="131" spans="4:6">
      <c r="D131" s="721"/>
      <c r="E131" s="721"/>
      <c r="F131" s="721"/>
    </row>
    <row r="132" spans="4:6">
      <c r="D132" s="721"/>
      <c r="E132" s="721"/>
      <c r="F132" s="721"/>
    </row>
    <row r="133" spans="4:6">
      <c r="D133" s="721"/>
      <c r="E133" s="721"/>
      <c r="F133" s="721"/>
    </row>
    <row r="134" spans="4:6">
      <c r="D134" s="721"/>
      <c r="E134" s="721"/>
      <c r="F134" s="721"/>
    </row>
    <row r="135" spans="4:6">
      <c r="D135" s="721"/>
      <c r="E135" s="721"/>
      <c r="F135" s="721"/>
    </row>
    <row r="136" spans="4:6">
      <c r="D136" s="721"/>
      <c r="E136" s="721"/>
      <c r="F136" s="721"/>
    </row>
    <row r="137" spans="4:6">
      <c r="D137" s="721"/>
      <c r="E137" s="721"/>
      <c r="F137" s="721"/>
    </row>
    <row r="138" spans="4:6">
      <c r="D138" s="721"/>
      <c r="E138" s="721"/>
      <c r="F138" s="721"/>
    </row>
    <row r="139" spans="4:6">
      <c r="D139" s="721"/>
      <c r="E139" s="721"/>
      <c r="F139" s="721"/>
    </row>
    <row r="140" spans="4:6">
      <c r="D140" s="721"/>
      <c r="E140" s="721"/>
      <c r="F140" s="721"/>
    </row>
    <row r="141" spans="4:6">
      <c r="D141" s="721"/>
      <c r="E141" s="721"/>
      <c r="F141" s="721"/>
    </row>
    <row r="142" spans="4:6">
      <c r="D142" s="721"/>
      <c r="E142" s="721"/>
      <c r="F142" s="721"/>
    </row>
    <row r="143" spans="4:6">
      <c r="D143" s="721"/>
      <c r="E143" s="721"/>
      <c r="F143" s="721"/>
    </row>
    <row r="144" spans="4:6">
      <c r="D144" s="721"/>
      <c r="E144" s="721"/>
      <c r="F144" s="721"/>
    </row>
    <row r="145" spans="4:6">
      <c r="D145" s="721"/>
      <c r="E145" s="721"/>
      <c r="F145" s="721"/>
    </row>
    <row r="146" spans="4:6">
      <c r="D146" s="721"/>
      <c r="E146" s="721"/>
      <c r="F146" s="721"/>
    </row>
    <row r="147" spans="4:6">
      <c r="D147" s="721"/>
      <c r="E147" s="721"/>
      <c r="F147" s="721"/>
    </row>
    <row r="148" spans="4:6">
      <c r="D148" s="721"/>
      <c r="E148" s="721"/>
      <c r="F148" s="721"/>
    </row>
    <row r="149" spans="4:6">
      <c r="D149" s="721"/>
      <c r="E149" s="721"/>
      <c r="F149" s="721"/>
    </row>
    <row r="150" spans="4:6">
      <c r="D150" s="721"/>
      <c r="E150" s="721"/>
      <c r="F150" s="721"/>
    </row>
    <row r="151" spans="4:6">
      <c r="D151" s="721"/>
      <c r="E151" s="721"/>
      <c r="F151" s="721"/>
    </row>
    <row r="152" spans="4:6">
      <c r="D152" s="721"/>
      <c r="E152" s="721"/>
      <c r="F152" s="721"/>
    </row>
    <row r="153" spans="4:6">
      <c r="D153" s="721"/>
      <c r="E153" s="721"/>
      <c r="F153" s="721"/>
    </row>
    <row r="154" spans="4:6">
      <c r="D154" s="721"/>
      <c r="E154" s="721"/>
      <c r="F154" s="721"/>
    </row>
    <row r="155" spans="4:6">
      <c r="D155" s="721"/>
      <c r="E155" s="721"/>
      <c r="F155" s="721"/>
    </row>
    <row r="156" spans="4:6">
      <c r="D156" s="721"/>
      <c r="E156" s="721"/>
      <c r="F156" s="721"/>
    </row>
    <row r="157" spans="4:6">
      <c r="D157" s="721"/>
      <c r="E157" s="721"/>
      <c r="F157" s="721"/>
    </row>
    <row r="158" spans="4:6">
      <c r="D158" s="721"/>
      <c r="E158" s="721"/>
      <c r="F158" s="721"/>
    </row>
    <row r="159" spans="4:6">
      <c r="D159" s="721"/>
      <c r="E159" s="721"/>
      <c r="F159" s="721"/>
    </row>
    <row r="160" spans="4:6">
      <c r="D160" s="721"/>
      <c r="E160" s="721"/>
      <c r="F160" s="721"/>
    </row>
    <row r="161" spans="4:6">
      <c r="D161" s="721"/>
      <c r="E161" s="721"/>
      <c r="F161" s="721"/>
    </row>
    <row r="162" spans="4:6">
      <c r="D162" s="721"/>
      <c r="E162" s="721"/>
      <c r="F162" s="721"/>
    </row>
    <row r="163" spans="4:6">
      <c r="D163" s="721"/>
      <c r="E163" s="721"/>
      <c r="F163" s="721"/>
    </row>
    <row r="164" spans="4:6">
      <c r="D164" s="721"/>
      <c r="E164" s="721"/>
      <c r="F164" s="721"/>
    </row>
    <row r="165" spans="4:6">
      <c r="D165" s="721"/>
      <c r="E165" s="721"/>
      <c r="F165" s="721"/>
    </row>
    <row r="166" spans="4:6">
      <c r="D166" s="721"/>
      <c r="E166" s="721"/>
      <c r="F166" s="721"/>
    </row>
    <row r="167" spans="4:6">
      <c r="D167" s="721"/>
      <c r="E167" s="721"/>
      <c r="F167" s="721"/>
    </row>
    <row r="168" spans="4:6">
      <c r="D168" s="721"/>
      <c r="E168" s="721"/>
      <c r="F168" s="721"/>
    </row>
    <row r="169" spans="4:6">
      <c r="D169" s="721"/>
      <c r="E169" s="721"/>
      <c r="F169" s="721"/>
    </row>
    <row r="170" spans="4:6">
      <c r="D170" s="721"/>
      <c r="E170" s="721"/>
      <c r="F170" s="721"/>
    </row>
    <row r="171" spans="4:6">
      <c r="D171" s="721"/>
      <c r="E171" s="721"/>
      <c r="F171" s="721"/>
    </row>
    <row r="172" spans="4:6">
      <c r="D172" s="721"/>
      <c r="E172" s="721"/>
      <c r="F172" s="721"/>
    </row>
    <row r="173" spans="4:6">
      <c r="D173" s="721"/>
      <c r="E173" s="721"/>
      <c r="F173" s="721"/>
    </row>
    <row r="174" spans="4:6">
      <c r="D174" s="721"/>
      <c r="E174" s="721"/>
      <c r="F174" s="721"/>
    </row>
    <row r="175" spans="4:6">
      <c r="D175" s="721"/>
      <c r="E175" s="721"/>
      <c r="F175" s="721"/>
    </row>
    <row r="176" spans="4:6">
      <c r="D176" s="721"/>
      <c r="E176" s="721"/>
      <c r="F176" s="721"/>
    </row>
    <row r="177" spans="4:6">
      <c r="D177" s="721"/>
      <c r="E177" s="721"/>
      <c r="F177" s="721"/>
    </row>
    <row r="178" spans="4:6">
      <c r="D178" s="721"/>
      <c r="E178" s="721"/>
      <c r="F178" s="721"/>
    </row>
    <row r="179" spans="4:6">
      <c r="D179" s="721"/>
      <c r="E179" s="721"/>
      <c r="F179" s="721"/>
    </row>
    <row r="180" spans="4:6">
      <c r="D180" s="721"/>
      <c r="E180" s="721"/>
      <c r="F180" s="721"/>
    </row>
    <row r="181" spans="4:6">
      <c r="D181" s="721"/>
      <c r="E181" s="721"/>
      <c r="F181" s="721"/>
    </row>
    <row r="182" spans="4:6">
      <c r="D182" s="721"/>
      <c r="E182" s="721"/>
      <c r="F182" s="721"/>
    </row>
    <row r="183" spans="4:6">
      <c r="D183" s="721"/>
      <c r="E183" s="721"/>
      <c r="F183" s="721"/>
    </row>
    <row r="184" spans="4:6">
      <c r="D184" s="721"/>
      <c r="E184" s="721"/>
      <c r="F184" s="721"/>
    </row>
    <row r="185" spans="4:6">
      <c r="D185" s="721"/>
      <c r="E185" s="721"/>
      <c r="F185" s="721"/>
    </row>
    <row r="186" spans="4:6">
      <c r="D186" s="721"/>
      <c r="E186" s="721"/>
      <c r="F186" s="721"/>
    </row>
    <row r="187" spans="4:6">
      <c r="D187" s="721"/>
      <c r="E187" s="721"/>
      <c r="F187" s="721"/>
    </row>
    <row r="188" spans="4:6">
      <c r="D188" s="721"/>
      <c r="E188" s="721"/>
      <c r="F188" s="721"/>
    </row>
    <row r="189" spans="4:6">
      <c r="D189" s="721"/>
      <c r="E189" s="721"/>
      <c r="F189" s="721"/>
    </row>
    <row r="190" spans="4:6">
      <c r="D190" s="721"/>
      <c r="E190" s="721"/>
      <c r="F190" s="721"/>
    </row>
    <row r="191" spans="4:6">
      <c r="D191" s="721"/>
      <c r="E191" s="721"/>
      <c r="F191" s="721"/>
    </row>
    <row r="192" spans="4:6">
      <c r="D192" s="721"/>
      <c r="E192" s="721"/>
      <c r="F192" s="721"/>
    </row>
    <row r="193" spans="4:6">
      <c r="D193" s="721"/>
      <c r="E193" s="721"/>
      <c r="F193" s="721"/>
    </row>
    <row r="194" spans="4:6">
      <c r="D194" s="721"/>
      <c r="E194" s="721"/>
      <c r="F194" s="721"/>
    </row>
    <row r="195" spans="4:6">
      <c r="D195" s="721"/>
      <c r="E195" s="721"/>
      <c r="F195" s="721"/>
    </row>
    <row r="196" spans="4:6">
      <c r="D196" s="721"/>
      <c r="E196" s="721"/>
      <c r="F196" s="721"/>
    </row>
    <row r="197" spans="4:6">
      <c r="D197" s="721"/>
      <c r="E197" s="721"/>
      <c r="F197" s="721"/>
    </row>
    <row r="198" spans="4:6">
      <c r="D198" s="721"/>
      <c r="E198" s="721"/>
      <c r="F198" s="721"/>
    </row>
    <row r="199" spans="4:6">
      <c r="D199" s="721"/>
      <c r="E199" s="721"/>
      <c r="F199" s="721"/>
    </row>
    <row r="200" spans="4:6">
      <c r="D200" s="721"/>
      <c r="E200" s="721"/>
      <c r="F200" s="721"/>
    </row>
    <row r="201" spans="4:6">
      <c r="D201" s="721"/>
      <c r="E201" s="721"/>
      <c r="F201" s="721"/>
    </row>
    <row r="202" spans="4:6">
      <c r="D202" s="721"/>
      <c r="E202" s="721"/>
      <c r="F202" s="721"/>
    </row>
    <row r="203" spans="4:6">
      <c r="D203" s="721"/>
      <c r="E203" s="721"/>
      <c r="F203" s="721"/>
    </row>
    <row r="204" spans="4:6">
      <c r="D204" s="721"/>
      <c r="E204" s="721"/>
      <c r="F204" s="721"/>
    </row>
    <row r="205" spans="4:6">
      <c r="D205" s="721"/>
      <c r="E205" s="721"/>
      <c r="F205" s="721"/>
    </row>
    <row r="206" spans="4:6">
      <c r="D206" s="721"/>
      <c r="E206" s="721"/>
      <c r="F206" s="721"/>
    </row>
    <row r="207" spans="4:6">
      <c r="D207" s="721"/>
      <c r="E207" s="721"/>
      <c r="F207" s="721"/>
    </row>
    <row r="208" spans="4:6">
      <c r="D208" s="721"/>
      <c r="E208" s="721"/>
      <c r="F208" s="721"/>
    </row>
    <row r="209" spans="4:6">
      <c r="D209" s="721"/>
      <c r="E209" s="721"/>
      <c r="F209" s="721"/>
    </row>
    <row r="210" spans="4:6">
      <c r="D210" s="721"/>
      <c r="E210" s="721"/>
      <c r="F210" s="721"/>
    </row>
    <row r="211" spans="4:6">
      <c r="D211" s="721"/>
      <c r="E211" s="721"/>
      <c r="F211" s="721"/>
    </row>
    <row r="212" spans="4:6">
      <c r="D212" s="721"/>
      <c r="E212" s="721"/>
      <c r="F212" s="721"/>
    </row>
    <row r="213" spans="4:6">
      <c r="D213" s="721"/>
      <c r="E213" s="721"/>
      <c r="F213" s="721"/>
    </row>
    <row r="214" spans="4:6">
      <c r="D214" s="721"/>
      <c r="E214" s="721"/>
      <c r="F214" s="721"/>
    </row>
    <row r="215" spans="4:6">
      <c r="D215" s="721"/>
      <c r="E215" s="721"/>
      <c r="F215" s="721"/>
    </row>
    <row r="216" spans="4:6">
      <c r="D216" s="721"/>
      <c r="E216" s="721"/>
      <c r="F216" s="721"/>
    </row>
    <row r="217" spans="4:6">
      <c r="D217" s="721"/>
      <c r="E217" s="721"/>
      <c r="F217" s="721"/>
    </row>
    <row r="218" spans="4:6">
      <c r="D218" s="721"/>
      <c r="E218" s="721"/>
      <c r="F218" s="721"/>
    </row>
    <row r="219" spans="4:6">
      <c r="D219" s="721"/>
      <c r="E219" s="721"/>
      <c r="F219" s="721"/>
    </row>
    <row r="220" spans="4:6">
      <c r="D220" s="721"/>
      <c r="E220" s="721"/>
      <c r="F220" s="721"/>
    </row>
    <row r="221" spans="4:6">
      <c r="D221" s="721"/>
      <c r="E221" s="721"/>
      <c r="F221" s="721"/>
    </row>
    <row r="222" spans="4:6">
      <c r="D222" s="721"/>
      <c r="E222" s="721"/>
      <c r="F222" s="721"/>
    </row>
    <row r="223" spans="4:6">
      <c r="D223" s="721"/>
      <c r="E223" s="721"/>
      <c r="F223" s="721"/>
    </row>
    <row r="224" spans="4:6">
      <c r="D224" s="721"/>
      <c r="E224" s="721"/>
      <c r="F224" s="721"/>
    </row>
    <row r="225" spans="4:6">
      <c r="D225" s="721"/>
      <c r="E225" s="721"/>
      <c r="F225" s="721"/>
    </row>
    <row r="226" spans="4:6">
      <c r="D226" s="721"/>
      <c r="E226" s="721"/>
      <c r="F226" s="721"/>
    </row>
    <row r="227" spans="4:6">
      <c r="D227" s="721"/>
      <c r="E227" s="721"/>
      <c r="F227" s="721"/>
    </row>
    <row r="228" spans="4:6">
      <c r="D228" s="721"/>
      <c r="E228" s="721"/>
      <c r="F228" s="721"/>
    </row>
    <row r="229" spans="4:6">
      <c r="D229" s="721"/>
      <c r="E229" s="721"/>
      <c r="F229" s="721"/>
    </row>
    <row r="230" spans="4:6">
      <c r="D230" s="721"/>
      <c r="E230" s="721"/>
      <c r="F230" s="721"/>
    </row>
    <row r="231" spans="4:6">
      <c r="D231" s="721"/>
      <c r="E231" s="721"/>
      <c r="F231" s="721"/>
    </row>
    <row r="232" spans="4:6">
      <c r="D232" s="721"/>
      <c r="E232" s="721"/>
      <c r="F232" s="721"/>
    </row>
    <row r="233" spans="4:6">
      <c r="D233" s="721"/>
      <c r="E233" s="721"/>
      <c r="F233" s="721"/>
    </row>
    <row r="234" spans="4:6">
      <c r="D234" s="721"/>
      <c r="E234" s="721"/>
      <c r="F234" s="721"/>
    </row>
    <row r="235" spans="4:6">
      <c r="D235" s="721"/>
      <c r="E235" s="721"/>
      <c r="F235" s="721"/>
    </row>
    <row r="236" spans="4:6">
      <c r="D236" s="721"/>
      <c r="E236" s="721"/>
      <c r="F236" s="721"/>
    </row>
    <row r="237" spans="4:6">
      <c r="D237" s="721"/>
      <c r="E237" s="721"/>
      <c r="F237" s="721"/>
    </row>
    <row r="238" spans="4:6">
      <c r="D238" s="721"/>
      <c r="E238" s="721"/>
      <c r="F238" s="721"/>
    </row>
    <row r="239" spans="4:6">
      <c r="D239" s="721"/>
      <c r="E239" s="721"/>
      <c r="F239" s="721"/>
    </row>
    <row r="240" spans="4:6">
      <c r="D240" s="721"/>
      <c r="E240" s="721"/>
      <c r="F240" s="721"/>
    </row>
    <row r="241" spans="4:6">
      <c r="D241" s="721"/>
      <c r="E241" s="721"/>
      <c r="F241" s="721"/>
    </row>
    <row r="242" spans="4:6">
      <c r="D242" s="721"/>
      <c r="E242" s="721"/>
      <c r="F242" s="721"/>
    </row>
    <row r="243" spans="4:6">
      <c r="D243" s="721"/>
      <c r="E243" s="721"/>
      <c r="F243" s="721"/>
    </row>
    <row r="244" spans="4:6">
      <c r="D244" s="721"/>
      <c r="E244" s="721"/>
      <c r="F244" s="721"/>
    </row>
    <row r="245" spans="4:6">
      <c r="D245" s="721"/>
      <c r="E245" s="721"/>
      <c r="F245" s="721"/>
    </row>
    <row r="246" spans="4:6">
      <c r="D246" s="721"/>
      <c r="E246" s="721"/>
      <c r="F246" s="721"/>
    </row>
    <row r="247" spans="4:6">
      <c r="D247" s="721"/>
      <c r="E247" s="721"/>
      <c r="F247" s="721"/>
    </row>
    <row r="248" spans="4:6">
      <c r="D248" s="721"/>
      <c r="E248" s="721"/>
      <c r="F248" s="721"/>
    </row>
    <row r="249" spans="4:6">
      <c r="D249" s="721"/>
      <c r="E249" s="721"/>
      <c r="F249" s="721"/>
    </row>
    <row r="250" spans="4:6">
      <c r="D250" s="721"/>
      <c r="E250" s="721"/>
      <c r="F250" s="721"/>
    </row>
    <row r="251" spans="4:6">
      <c r="D251" s="721"/>
      <c r="E251" s="721"/>
      <c r="F251" s="721"/>
    </row>
    <row r="252" spans="4:6">
      <c r="D252" s="721"/>
      <c r="E252" s="721"/>
      <c r="F252" s="721"/>
    </row>
    <row r="253" spans="4:6">
      <c r="D253" s="721"/>
      <c r="E253" s="721"/>
      <c r="F253" s="721"/>
    </row>
    <row r="254" spans="4:6">
      <c r="D254" s="721"/>
      <c r="E254" s="721"/>
      <c r="F254" s="721"/>
    </row>
    <row r="255" spans="4:6">
      <c r="D255" s="721"/>
      <c r="E255" s="721"/>
      <c r="F255" s="721"/>
    </row>
    <row r="256" spans="4:6">
      <c r="D256" s="721"/>
      <c r="E256" s="721"/>
      <c r="F256" s="721"/>
    </row>
    <row r="257" spans="4:6">
      <c r="D257" s="721"/>
      <c r="E257" s="721"/>
      <c r="F257" s="721"/>
    </row>
    <row r="258" spans="4:6">
      <c r="D258" s="721"/>
      <c r="E258" s="721"/>
      <c r="F258" s="721"/>
    </row>
    <row r="259" spans="4:6">
      <c r="D259" s="721"/>
      <c r="E259" s="721"/>
      <c r="F259" s="721"/>
    </row>
    <row r="260" spans="4:6">
      <c r="D260" s="721"/>
      <c r="E260" s="721"/>
      <c r="F260" s="721"/>
    </row>
    <row r="261" spans="4:6">
      <c r="D261" s="721"/>
      <c r="E261" s="721"/>
      <c r="F261" s="721"/>
    </row>
    <row r="262" spans="4:6">
      <c r="D262" s="721"/>
      <c r="E262" s="721"/>
      <c r="F262" s="721"/>
    </row>
    <row r="263" spans="4:6">
      <c r="D263" s="721"/>
      <c r="E263" s="721"/>
      <c r="F263" s="721"/>
    </row>
    <row r="264" spans="4:6">
      <c r="D264" s="721"/>
      <c r="E264" s="721"/>
      <c r="F264" s="721"/>
    </row>
    <row r="265" spans="4:6">
      <c r="D265" s="721"/>
      <c r="E265" s="721"/>
      <c r="F265" s="721"/>
    </row>
    <row r="266" spans="4:6">
      <c r="D266" s="721"/>
      <c r="E266" s="721"/>
      <c r="F266" s="721"/>
    </row>
    <row r="267" spans="4:6">
      <c r="D267" s="721"/>
      <c r="E267" s="721"/>
      <c r="F267" s="721"/>
    </row>
    <row r="268" spans="4:6">
      <c r="D268" s="721"/>
      <c r="E268" s="721"/>
      <c r="F268" s="721"/>
    </row>
    <row r="269" spans="4:6">
      <c r="D269" s="721"/>
      <c r="E269" s="721"/>
      <c r="F269" s="721"/>
    </row>
    <row r="270" spans="4:6">
      <c r="D270" s="721"/>
      <c r="E270" s="721"/>
      <c r="F270" s="721"/>
    </row>
    <row r="271" spans="4:6">
      <c r="D271" s="721"/>
      <c r="E271" s="721"/>
      <c r="F271" s="721"/>
    </row>
    <row r="272" spans="4:6">
      <c r="D272" s="721"/>
      <c r="E272" s="721"/>
      <c r="F272" s="721"/>
    </row>
    <row r="273" spans="4:6">
      <c r="D273" s="721"/>
      <c r="E273" s="721"/>
      <c r="F273" s="721"/>
    </row>
    <row r="274" spans="4:6">
      <c r="D274" s="721"/>
      <c r="E274" s="721"/>
      <c r="F274" s="721"/>
    </row>
    <row r="275" spans="4:6">
      <c r="D275" s="721"/>
      <c r="E275" s="721"/>
      <c r="F275" s="721"/>
    </row>
    <row r="276" spans="4:6">
      <c r="D276" s="721"/>
      <c r="E276" s="721"/>
      <c r="F276" s="721"/>
    </row>
    <row r="277" spans="4:6">
      <c r="D277" s="721"/>
      <c r="E277" s="721"/>
      <c r="F277" s="721"/>
    </row>
    <row r="278" spans="4:6">
      <c r="D278" s="721"/>
      <c r="E278" s="721"/>
      <c r="F278" s="721"/>
    </row>
    <row r="279" spans="4:6">
      <c r="D279" s="721"/>
      <c r="E279" s="721"/>
      <c r="F279" s="721"/>
    </row>
    <row r="280" spans="4:6">
      <c r="D280" s="721"/>
      <c r="E280" s="721"/>
      <c r="F280" s="721"/>
    </row>
    <row r="281" spans="4:6">
      <c r="D281" s="721"/>
      <c r="E281" s="721"/>
      <c r="F281" s="721"/>
    </row>
    <row r="282" spans="4:6">
      <c r="D282" s="721"/>
      <c r="E282" s="721"/>
      <c r="F282" s="721"/>
    </row>
    <row r="283" spans="4:6">
      <c r="D283" s="721"/>
      <c r="E283" s="721"/>
      <c r="F283" s="721"/>
    </row>
    <row r="284" spans="4:6">
      <c r="D284" s="721"/>
      <c r="E284" s="721"/>
      <c r="F284" s="721"/>
    </row>
  </sheetData>
  <mergeCells count="12">
    <mergeCell ref="A26:A28"/>
    <mergeCell ref="A30:A35"/>
    <mergeCell ref="A37:A39"/>
    <mergeCell ref="A1:G1"/>
    <mergeCell ref="A2:F2"/>
    <mergeCell ref="A3:G3"/>
    <mergeCell ref="A5:A6"/>
    <mergeCell ref="B5:B6"/>
    <mergeCell ref="F5:G5"/>
    <mergeCell ref="A9:A12"/>
    <mergeCell ref="A14:A18"/>
    <mergeCell ref="A21:A24"/>
  </mergeCells>
  <printOptions horizontalCentered="1"/>
  <pageMargins left="0.78740157480314965" right="0.78740157480314965" top="0.59055118110236227" bottom="0.98425196850393704" header="0" footer="0"/>
  <pageSetup paperSize="9" scale="5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4AC75-74A7-4866-9138-3BE6D2AF4A38}">
  <sheetPr codeName="Hoja13">
    <pageSetUpPr fitToPage="1"/>
  </sheetPr>
  <dimension ref="A1:E281"/>
  <sheetViews>
    <sheetView view="pageBreakPreview" zoomScale="115" zoomScaleNormal="75" zoomScaleSheetLayoutView="115" workbookViewId="0">
      <selection activeCell="A6" sqref="A6:E19"/>
    </sheetView>
  </sheetViews>
  <sheetFormatPr baseColWidth="10" defaultColWidth="11.42578125" defaultRowHeight="12.75"/>
  <cols>
    <col min="1" max="1" width="53.28515625" style="9" customWidth="1"/>
    <col min="2" max="2" width="16" style="9" customWidth="1"/>
    <col min="3" max="3" width="15.5703125" style="9" customWidth="1"/>
    <col min="4" max="4" width="16.28515625" style="9" customWidth="1"/>
    <col min="5" max="5" width="18.140625" style="9" customWidth="1"/>
    <col min="6" max="32" width="8.7109375" style="9" customWidth="1"/>
    <col min="33" max="16384" width="11.42578125" style="9"/>
  </cols>
  <sheetData>
    <row r="1" spans="1:5" s="12" customFormat="1" ht="18" customHeight="1">
      <c r="A1" s="890" t="s">
        <v>627</v>
      </c>
      <c r="B1" s="890"/>
      <c r="C1" s="890"/>
      <c r="D1" s="890"/>
      <c r="E1" s="890"/>
    </row>
    <row r="2" spans="1:5" s="12" customFormat="1" ht="15.75">
      <c r="A2" s="891"/>
      <c r="B2" s="891"/>
      <c r="C2" s="891"/>
      <c r="D2" s="891"/>
      <c r="E2" s="891"/>
    </row>
    <row r="3" spans="1:5" ht="30" customHeight="1">
      <c r="A3" s="892" t="s">
        <v>705</v>
      </c>
      <c r="B3" s="892"/>
      <c r="C3" s="892"/>
      <c r="D3" s="892"/>
      <c r="E3" s="892"/>
    </row>
    <row r="4" spans="1:5" ht="18" customHeight="1">
      <c r="A4" s="893"/>
      <c r="B4" s="893"/>
      <c r="C4" s="893"/>
      <c r="D4" s="893"/>
      <c r="E4" s="893"/>
    </row>
    <row r="5" spans="1:5" ht="13.5" thickBot="1">
      <c r="A5" s="889"/>
      <c r="B5" s="889"/>
      <c r="C5" s="889"/>
      <c r="D5" s="889"/>
      <c r="E5" s="889"/>
    </row>
    <row r="6" spans="1:5" s="68" customFormat="1" ht="57" customHeight="1" thickBot="1">
      <c r="A6" s="305" t="s">
        <v>366</v>
      </c>
      <c r="B6" s="306">
        <v>2019</v>
      </c>
      <c r="C6" s="306">
        <v>2020</v>
      </c>
      <c r="D6" s="306">
        <v>2021</v>
      </c>
      <c r="E6" s="307">
        <v>2022</v>
      </c>
    </row>
    <row r="7" spans="1:5">
      <c r="A7" s="297"/>
      <c r="B7" s="298"/>
      <c r="C7" s="298"/>
      <c r="D7" s="298"/>
      <c r="E7" s="299"/>
    </row>
    <row r="8" spans="1:5" s="13" customFormat="1" ht="13.5" customHeight="1">
      <c r="A8" s="300" t="s">
        <v>123</v>
      </c>
      <c r="B8" s="301">
        <v>192.74898986406663</v>
      </c>
      <c r="C8" s="301">
        <v>194.45768493675544</v>
      </c>
      <c r="D8" s="301">
        <v>197.97174970249969</v>
      </c>
      <c r="E8" s="289">
        <v>203.92439509599976</v>
      </c>
    </row>
    <row r="9" spans="1:5" s="8" customFormat="1">
      <c r="A9" s="206" t="s">
        <v>614</v>
      </c>
      <c r="B9" s="302">
        <v>183.40998106210026</v>
      </c>
      <c r="C9" s="302">
        <v>185.73572525837119</v>
      </c>
      <c r="D9" s="302">
        <v>189.60963307200151</v>
      </c>
      <c r="E9" s="288">
        <v>196.19329272439512</v>
      </c>
    </row>
    <row r="10" spans="1:5">
      <c r="A10" s="206" t="s">
        <v>613</v>
      </c>
      <c r="B10" s="302">
        <v>120.69149171068527</v>
      </c>
      <c r="C10" s="302">
        <v>122.15533206619448</v>
      </c>
      <c r="D10" s="302">
        <v>124.15453514514876</v>
      </c>
      <c r="E10" s="288">
        <v>127.44302660982216</v>
      </c>
    </row>
    <row r="11" spans="1:5">
      <c r="A11" s="206" t="s">
        <v>612</v>
      </c>
      <c r="B11" s="302">
        <v>519.70735690281924</v>
      </c>
      <c r="C11" s="302">
        <v>526.65464098107191</v>
      </c>
      <c r="D11" s="302">
        <v>540.58074056888915</v>
      </c>
      <c r="E11" s="288">
        <v>564.83313596322751</v>
      </c>
    </row>
    <row r="12" spans="1:5">
      <c r="A12" s="206" t="s">
        <v>611</v>
      </c>
      <c r="B12" s="302">
        <v>344.62438962155056</v>
      </c>
      <c r="C12" s="302">
        <v>334.14613521794939</v>
      </c>
      <c r="D12" s="302">
        <v>338.3799281865783</v>
      </c>
      <c r="E12" s="288">
        <v>341.08104260320408</v>
      </c>
    </row>
    <row r="13" spans="1:5" s="8" customFormat="1">
      <c r="A13" s="206" t="s">
        <v>610</v>
      </c>
      <c r="B13" s="302">
        <v>278.76352381177435</v>
      </c>
      <c r="C13" s="302">
        <v>276.2362362668942</v>
      </c>
      <c r="D13" s="302">
        <v>272.01712465335788</v>
      </c>
      <c r="E13" s="288">
        <v>267.44407911790927</v>
      </c>
    </row>
    <row r="14" spans="1:5" s="8" customFormat="1">
      <c r="A14" s="206"/>
      <c r="B14" s="302"/>
      <c r="C14" s="302"/>
      <c r="D14" s="302"/>
      <c r="E14" s="288"/>
    </row>
    <row r="15" spans="1:5" s="8" customFormat="1">
      <c r="A15" s="207" t="s">
        <v>127</v>
      </c>
      <c r="B15" s="301">
        <v>67.151112485787237</v>
      </c>
      <c r="C15" s="301">
        <v>67.709885763683388</v>
      </c>
      <c r="D15" s="301">
        <v>66.838101268098129</v>
      </c>
      <c r="E15" s="289">
        <v>66.650742442777442</v>
      </c>
    </row>
    <row r="16" spans="1:5" s="8" customFormat="1" ht="15" customHeight="1">
      <c r="A16" s="206" t="s">
        <v>609</v>
      </c>
      <c r="B16" s="302">
        <v>135.74721050622284</v>
      </c>
      <c r="C16" s="302">
        <v>142.40609138385321</v>
      </c>
      <c r="D16" s="302">
        <v>130.31962777454316</v>
      </c>
      <c r="E16" s="288">
        <v>127.99836667892268</v>
      </c>
    </row>
    <row r="17" spans="1:5">
      <c r="A17" s="206" t="s">
        <v>608</v>
      </c>
      <c r="B17" s="302">
        <v>49.924837581196371</v>
      </c>
      <c r="C17" s="302">
        <v>48.951714242621698</v>
      </c>
      <c r="D17" s="302">
        <v>50.896229084095587</v>
      </c>
      <c r="E17" s="288">
        <v>51.244748948503918</v>
      </c>
    </row>
    <row r="18" spans="1:5" ht="21.75" customHeight="1" thickBot="1">
      <c r="A18" s="303"/>
      <c r="B18" s="304"/>
      <c r="C18" s="304"/>
      <c r="D18" s="304"/>
      <c r="E18" s="291"/>
    </row>
    <row r="19" spans="1:5" s="8" customFormat="1" ht="19.5" customHeight="1" thickBot="1">
      <c r="A19" s="308" t="s">
        <v>142</v>
      </c>
      <c r="B19" s="309">
        <v>155.53714342189025</v>
      </c>
      <c r="C19" s="309">
        <v>156.90514234475916</v>
      </c>
      <c r="D19" s="309">
        <v>159.11977791123772</v>
      </c>
      <c r="E19" s="295">
        <v>163.25327716218848</v>
      </c>
    </row>
    <row r="20" spans="1:5">
      <c r="A20" s="12"/>
      <c r="B20" s="82"/>
      <c r="C20" s="82"/>
    </row>
    <row r="21" spans="1:5" s="8" customFormat="1">
      <c r="A21" s="12"/>
      <c r="B21" s="82"/>
      <c r="C21" s="82"/>
    </row>
    <row r="22" spans="1:5">
      <c r="A22" s="12"/>
      <c r="B22" s="82"/>
      <c r="C22" s="82"/>
    </row>
    <row r="23" spans="1:5" s="8" customFormat="1">
      <c r="A23" s="12"/>
      <c r="B23" s="82"/>
      <c r="C23" s="82"/>
    </row>
    <row r="24" spans="1:5">
      <c r="A24" s="12"/>
      <c r="B24" s="82"/>
      <c r="C24" s="82"/>
    </row>
    <row r="25" spans="1:5" s="8" customFormat="1">
      <c r="A25" s="12"/>
      <c r="B25" s="82"/>
      <c r="C25" s="82"/>
    </row>
    <row r="26" spans="1:5">
      <c r="A26" s="12"/>
      <c r="B26" s="82"/>
      <c r="C26" s="82"/>
    </row>
    <row r="27" spans="1:5" s="8" customFormat="1">
      <c r="A27" s="12"/>
      <c r="B27" s="82"/>
      <c r="C27" s="82"/>
    </row>
    <row r="28" spans="1:5">
      <c r="A28" s="12"/>
      <c r="B28" s="82"/>
      <c r="C28" s="82"/>
    </row>
    <row r="29" spans="1:5">
      <c r="A29" s="12"/>
      <c r="B29" s="82"/>
      <c r="C29" s="82"/>
    </row>
    <row r="30" spans="1:5">
      <c r="A30" s="12"/>
      <c r="B30" s="12"/>
    </row>
    <row r="31" spans="1:5">
      <c r="A31" s="12"/>
      <c r="B31" s="12"/>
    </row>
    <row r="32" spans="1:5">
      <c r="A32" s="12"/>
      <c r="B32" s="12"/>
    </row>
    <row r="34" spans="2:2">
      <c r="B34" s="12"/>
    </row>
    <row r="35" spans="2:2">
      <c r="B35" s="12"/>
    </row>
    <row r="36" spans="2:2">
      <c r="B36" s="12"/>
    </row>
    <row r="37" spans="2:2">
      <c r="B37" s="12"/>
    </row>
    <row r="38" spans="2:2">
      <c r="B38" s="12"/>
    </row>
    <row r="39" spans="2:2">
      <c r="B39" s="12"/>
    </row>
    <row r="40" spans="2:2">
      <c r="B40" s="12"/>
    </row>
    <row r="41" spans="2:2">
      <c r="B41" s="12"/>
    </row>
    <row r="42" spans="2:2">
      <c r="B42" s="12"/>
    </row>
    <row r="43" spans="2:2">
      <c r="B43" s="12"/>
    </row>
    <row r="44" spans="2:2">
      <c r="B44" s="12"/>
    </row>
    <row r="45" spans="2:2">
      <c r="B45" s="12"/>
    </row>
    <row r="46" spans="2:2">
      <c r="B46" s="12"/>
    </row>
    <row r="47" spans="2:2">
      <c r="B47" s="12"/>
    </row>
    <row r="48" spans="2:2">
      <c r="B48" s="12"/>
    </row>
    <row r="49" spans="2:2">
      <c r="B49" s="12"/>
    </row>
    <row r="50" spans="2:2">
      <c r="B50" s="12"/>
    </row>
    <row r="51" spans="2:2">
      <c r="B51" s="12"/>
    </row>
    <row r="52" spans="2:2">
      <c r="B52" s="12"/>
    </row>
    <row r="53" spans="2:2">
      <c r="B53" s="12"/>
    </row>
    <row r="54" spans="2:2">
      <c r="B54" s="12"/>
    </row>
    <row r="55" spans="2:2">
      <c r="B55" s="12"/>
    </row>
    <row r="56" spans="2:2">
      <c r="B56" s="12"/>
    </row>
    <row r="57" spans="2:2">
      <c r="B57" s="12"/>
    </row>
    <row r="58" spans="2:2">
      <c r="B58" s="12"/>
    </row>
    <row r="59" spans="2:2">
      <c r="B59" s="12"/>
    </row>
    <row r="60" spans="2:2">
      <c r="B60" s="12"/>
    </row>
    <row r="61" spans="2:2">
      <c r="B61" s="12"/>
    </row>
    <row r="62" spans="2:2">
      <c r="B62" s="12"/>
    </row>
    <row r="63" spans="2:2">
      <c r="B63" s="12"/>
    </row>
    <row r="64" spans="2:2">
      <c r="B64" s="12"/>
    </row>
    <row r="65" spans="2:2">
      <c r="B65" s="12"/>
    </row>
    <row r="66" spans="2:2">
      <c r="B66" s="12"/>
    </row>
    <row r="67" spans="2:2">
      <c r="B67" s="12"/>
    </row>
    <row r="68" spans="2:2">
      <c r="B68" s="12"/>
    </row>
    <row r="69" spans="2:2">
      <c r="B69" s="12"/>
    </row>
    <row r="70" spans="2:2">
      <c r="B70" s="12"/>
    </row>
    <row r="71" spans="2:2">
      <c r="B71" s="12"/>
    </row>
    <row r="72" spans="2:2">
      <c r="B72" s="12"/>
    </row>
    <row r="73" spans="2:2">
      <c r="B73" s="12"/>
    </row>
    <row r="74" spans="2:2">
      <c r="B74" s="12"/>
    </row>
    <row r="75" spans="2:2">
      <c r="B75" s="12"/>
    </row>
    <row r="76" spans="2:2">
      <c r="B76" s="12"/>
    </row>
    <row r="77" spans="2:2">
      <c r="B77" s="12"/>
    </row>
    <row r="78" spans="2:2">
      <c r="B78" s="12"/>
    </row>
    <row r="79" spans="2:2">
      <c r="B79" s="12"/>
    </row>
    <row r="80" spans="2:2">
      <c r="B80" s="12"/>
    </row>
    <row r="81" spans="2:2">
      <c r="B81" s="12"/>
    </row>
    <row r="82" spans="2:2">
      <c r="B82" s="12"/>
    </row>
    <row r="83" spans="2:2">
      <c r="B83" s="12"/>
    </row>
    <row r="84" spans="2:2">
      <c r="B84" s="12"/>
    </row>
    <row r="85" spans="2:2">
      <c r="B85" s="12"/>
    </row>
    <row r="86" spans="2:2">
      <c r="B86" s="12"/>
    </row>
    <row r="87" spans="2:2">
      <c r="B87" s="12"/>
    </row>
    <row r="88" spans="2:2">
      <c r="B88" s="12"/>
    </row>
    <row r="89" spans="2:2">
      <c r="B89" s="12"/>
    </row>
    <row r="90" spans="2:2">
      <c r="B90" s="12"/>
    </row>
    <row r="91" spans="2:2">
      <c r="B91" s="12"/>
    </row>
    <row r="92" spans="2:2">
      <c r="B92" s="12"/>
    </row>
    <row r="93" spans="2:2">
      <c r="B93" s="12"/>
    </row>
    <row r="94" spans="2:2">
      <c r="B94" s="12"/>
    </row>
    <row r="95" spans="2:2">
      <c r="B95" s="12"/>
    </row>
    <row r="96" spans="2:2">
      <c r="B96" s="12"/>
    </row>
    <row r="97" spans="2:2">
      <c r="B97" s="12"/>
    </row>
    <row r="98" spans="2:2">
      <c r="B98" s="12"/>
    </row>
    <row r="99" spans="2:2">
      <c r="B99" s="12"/>
    </row>
    <row r="100" spans="2:2">
      <c r="B100" s="12"/>
    </row>
    <row r="101" spans="2:2">
      <c r="B101" s="12"/>
    </row>
    <row r="102" spans="2:2">
      <c r="B102" s="12"/>
    </row>
    <row r="103" spans="2:2">
      <c r="B103" s="12"/>
    </row>
    <row r="104" spans="2:2">
      <c r="B104" s="12"/>
    </row>
    <row r="105" spans="2:2">
      <c r="B105" s="12"/>
    </row>
    <row r="106" spans="2:2">
      <c r="B106" s="12"/>
    </row>
    <row r="107" spans="2:2">
      <c r="B107" s="12"/>
    </row>
    <row r="108" spans="2:2">
      <c r="B108" s="12"/>
    </row>
    <row r="109" spans="2:2">
      <c r="B109" s="12"/>
    </row>
    <row r="110" spans="2:2">
      <c r="B110" s="12"/>
    </row>
    <row r="111" spans="2:2">
      <c r="B111" s="12"/>
    </row>
    <row r="112" spans="2:2">
      <c r="B112" s="12"/>
    </row>
    <row r="113" spans="2:2">
      <c r="B113" s="12"/>
    </row>
    <row r="114" spans="2:2">
      <c r="B114" s="12"/>
    </row>
    <row r="115" spans="2:2">
      <c r="B115" s="12"/>
    </row>
    <row r="116" spans="2:2">
      <c r="B116" s="12"/>
    </row>
    <row r="117" spans="2:2">
      <c r="B117" s="12"/>
    </row>
    <row r="118" spans="2:2">
      <c r="B118" s="12"/>
    </row>
    <row r="119" spans="2:2">
      <c r="B119" s="12"/>
    </row>
    <row r="120" spans="2:2">
      <c r="B120" s="12"/>
    </row>
    <row r="121" spans="2:2">
      <c r="B121" s="12"/>
    </row>
    <row r="122" spans="2:2">
      <c r="B122" s="12"/>
    </row>
    <row r="123" spans="2:2">
      <c r="B123" s="12"/>
    </row>
    <row r="124" spans="2:2">
      <c r="B124" s="12"/>
    </row>
    <row r="125" spans="2:2">
      <c r="B125" s="12"/>
    </row>
    <row r="126" spans="2:2">
      <c r="B126" s="12"/>
    </row>
    <row r="127" spans="2:2">
      <c r="B127" s="12"/>
    </row>
    <row r="128" spans="2:2">
      <c r="B128" s="12"/>
    </row>
    <row r="129" spans="2:2">
      <c r="B129" s="12"/>
    </row>
    <row r="130" spans="2:2">
      <c r="B130" s="12"/>
    </row>
    <row r="131" spans="2:2">
      <c r="B131" s="12"/>
    </row>
    <row r="132" spans="2:2">
      <c r="B132" s="12"/>
    </row>
    <row r="133" spans="2:2">
      <c r="B133" s="12"/>
    </row>
    <row r="134" spans="2:2">
      <c r="B134" s="12"/>
    </row>
    <row r="135" spans="2:2">
      <c r="B135" s="12"/>
    </row>
    <row r="136" spans="2:2">
      <c r="B136" s="12"/>
    </row>
    <row r="137" spans="2:2">
      <c r="B137" s="12"/>
    </row>
    <row r="138" spans="2:2">
      <c r="B138" s="12"/>
    </row>
    <row r="139" spans="2:2">
      <c r="B139" s="12"/>
    </row>
    <row r="140" spans="2:2">
      <c r="B140" s="12"/>
    </row>
    <row r="141" spans="2:2">
      <c r="B141" s="12"/>
    </row>
    <row r="142" spans="2:2">
      <c r="B142" s="12"/>
    </row>
    <row r="143" spans="2:2">
      <c r="B143" s="12"/>
    </row>
    <row r="144" spans="2:2">
      <c r="B144" s="12"/>
    </row>
    <row r="145" spans="2:2">
      <c r="B145" s="12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  <row r="171" spans="2:2">
      <c r="B171" s="12"/>
    </row>
    <row r="172" spans="2:2">
      <c r="B172" s="12"/>
    </row>
    <row r="173" spans="2:2">
      <c r="B173" s="12"/>
    </row>
    <row r="174" spans="2:2">
      <c r="B174" s="12"/>
    </row>
    <row r="175" spans="2:2">
      <c r="B175" s="12"/>
    </row>
    <row r="176" spans="2:2">
      <c r="B176" s="12"/>
    </row>
    <row r="177" spans="2:2">
      <c r="B177" s="12"/>
    </row>
    <row r="178" spans="2:2">
      <c r="B178" s="12"/>
    </row>
    <row r="179" spans="2:2">
      <c r="B179" s="12"/>
    </row>
    <row r="180" spans="2:2">
      <c r="B180" s="12"/>
    </row>
    <row r="181" spans="2:2">
      <c r="B181" s="12"/>
    </row>
    <row r="182" spans="2:2">
      <c r="B182" s="12"/>
    </row>
    <row r="183" spans="2:2">
      <c r="B183" s="12"/>
    </row>
    <row r="184" spans="2:2">
      <c r="B184" s="12"/>
    </row>
    <row r="185" spans="2:2">
      <c r="B185" s="12"/>
    </row>
    <row r="186" spans="2:2">
      <c r="B186" s="12"/>
    </row>
    <row r="187" spans="2:2">
      <c r="B187" s="12"/>
    </row>
    <row r="188" spans="2:2">
      <c r="B188" s="12"/>
    </row>
    <row r="189" spans="2:2">
      <c r="B189" s="12"/>
    </row>
    <row r="190" spans="2:2">
      <c r="B190" s="12"/>
    </row>
    <row r="191" spans="2:2">
      <c r="B191" s="12"/>
    </row>
    <row r="192" spans="2:2">
      <c r="B192" s="12"/>
    </row>
    <row r="193" spans="2:2">
      <c r="B193" s="12"/>
    </row>
    <row r="194" spans="2:2">
      <c r="B194" s="12"/>
    </row>
    <row r="195" spans="2:2">
      <c r="B195" s="12"/>
    </row>
    <row r="196" spans="2:2">
      <c r="B196" s="12"/>
    </row>
    <row r="197" spans="2:2">
      <c r="B197" s="12"/>
    </row>
    <row r="198" spans="2:2">
      <c r="B198" s="12"/>
    </row>
    <row r="199" spans="2:2">
      <c r="B199" s="12"/>
    </row>
    <row r="200" spans="2:2">
      <c r="B200" s="12"/>
    </row>
    <row r="201" spans="2:2">
      <c r="B201" s="12"/>
    </row>
    <row r="202" spans="2:2">
      <c r="B202" s="12"/>
    </row>
    <row r="203" spans="2:2">
      <c r="B203" s="12"/>
    </row>
    <row r="204" spans="2:2">
      <c r="B204" s="12"/>
    </row>
    <row r="205" spans="2:2">
      <c r="B205" s="12"/>
    </row>
    <row r="206" spans="2:2">
      <c r="B206" s="12"/>
    </row>
    <row r="207" spans="2:2">
      <c r="B207" s="12"/>
    </row>
    <row r="208" spans="2:2">
      <c r="B208" s="12"/>
    </row>
    <row r="209" spans="2:2">
      <c r="B209" s="12"/>
    </row>
    <row r="210" spans="2:2">
      <c r="B210" s="12"/>
    </row>
    <row r="211" spans="2:2">
      <c r="B211" s="12"/>
    </row>
    <row r="212" spans="2:2">
      <c r="B212" s="12"/>
    </row>
    <row r="213" spans="2:2">
      <c r="B213" s="12"/>
    </row>
    <row r="214" spans="2:2">
      <c r="B214" s="12"/>
    </row>
    <row r="215" spans="2:2">
      <c r="B215" s="12"/>
    </row>
    <row r="216" spans="2:2">
      <c r="B216" s="12"/>
    </row>
    <row r="217" spans="2:2">
      <c r="B217" s="12"/>
    </row>
    <row r="218" spans="2:2">
      <c r="B218" s="12"/>
    </row>
    <row r="219" spans="2:2">
      <c r="B219" s="12"/>
    </row>
    <row r="220" spans="2:2">
      <c r="B220" s="12"/>
    </row>
    <row r="221" spans="2:2">
      <c r="B221" s="12"/>
    </row>
    <row r="222" spans="2:2">
      <c r="B222" s="12"/>
    </row>
    <row r="223" spans="2:2">
      <c r="B223" s="12"/>
    </row>
    <row r="224" spans="2:2">
      <c r="B224" s="12"/>
    </row>
    <row r="225" spans="2:2">
      <c r="B225" s="12"/>
    </row>
    <row r="226" spans="2:2">
      <c r="B226" s="12"/>
    </row>
    <row r="227" spans="2:2">
      <c r="B227" s="12"/>
    </row>
    <row r="228" spans="2:2">
      <c r="B228" s="12"/>
    </row>
    <row r="229" spans="2:2">
      <c r="B229" s="12"/>
    </row>
    <row r="230" spans="2:2">
      <c r="B230" s="12"/>
    </row>
    <row r="231" spans="2:2">
      <c r="B231" s="12"/>
    </row>
    <row r="232" spans="2:2">
      <c r="B232" s="12"/>
    </row>
    <row r="233" spans="2:2">
      <c r="B233" s="12"/>
    </row>
    <row r="234" spans="2:2">
      <c r="B234" s="12"/>
    </row>
    <row r="235" spans="2:2">
      <c r="B235" s="12"/>
    </row>
    <row r="236" spans="2:2">
      <c r="B236" s="12"/>
    </row>
    <row r="237" spans="2:2">
      <c r="B237" s="12"/>
    </row>
    <row r="238" spans="2:2">
      <c r="B238" s="12"/>
    </row>
    <row r="239" spans="2:2">
      <c r="B239" s="12"/>
    </row>
    <row r="240" spans="2:2">
      <c r="B240" s="12"/>
    </row>
    <row r="241" spans="2:2">
      <c r="B241" s="12"/>
    </row>
    <row r="242" spans="2:2">
      <c r="B242" s="12"/>
    </row>
    <row r="243" spans="2:2">
      <c r="B243" s="12"/>
    </row>
    <row r="244" spans="2:2">
      <c r="B244" s="12"/>
    </row>
    <row r="245" spans="2:2">
      <c r="B245" s="12"/>
    </row>
    <row r="246" spans="2:2">
      <c r="B246" s="12"/>
    </row>
    <row r="247" spans="2:2">
      <c r="B247" s="12"/>
    </row>
    <row r="248" spans="2:2">
      <c r="B248" s="12"/>
    </row>
    <row r="249" spans="2:2">
      <c r="B249" s="12"/>
    </row>
    <row r="250" spans="2:2">
      <c r="B250" s="12"/>
    </row>
    <row r="251" spans="2:2">
      <c r="B251" s="12"/>
    </row>
    <row r="252" spans="2:2">
      <c r="B252" s="12"/>
    </row>
    <row r="253" spans="2:2">
      <c r="B253" s="12"/>
    </row>
    <row r="254" spans="2:2">
      <c r="B254" s="12"/>
    </row>
    <row r="255" spans="2:2">
      <c r="B255" s="12"/>
    </row>
    <row r="256" spans="2:2">
      <c r="B256" s="12"/>
    </row>
    <row r="257" spans="2:2">
      <c r="B257" s="12"/>
    </row>
    <row r="258" spans="2:2">
      <c r="B258" s="12"/>
    </row>
    <row r="259" spans="2:2">
      <c r="B259" s="12"/>
    </row>
    <row r="260" spans="2:2">
      <c r="B260" s="12"/>
    </row>
    <row r="261" spans="2:2">
      <c r="B261" s="12"/>
    </row>
    <row r="262" spans="2:2">
      <c r="B262" s="12"/>
    </row>
    <row r="263" spans="2:2">
      <c r="B263" s="12"/>
    </row>
    <row r="264" spans="2:2">
      <c r="B264" s="12"/>
    </row>
    <row r="265" spans="2:2">
      <c r="B265" s="12"/>
    </row>
    <row r="266" spans="2:2">
      <c r="B266" s="12"/>
    </row>
    <row r="267" spans="2:2">
      <c r="B267" s="12"/>
    </row>
    <row r="268" spans="2:2">
      <c r="B268" s="12"/>
    </row>
    <row r="269" spans="2:2">
      <c r="B269" s="12"/>
    </row>
    <row r="270" spans="2:2">
      <c r="B270" s="12"/>
    </row>
    <row r="271" spans="2:2">
      <c r="B271" s="12"/>
    </row>
    <row r="272" spans="2:2">
      <c r="B272" s="12"/>
    </row>
    <row r="273" spans="2:2">
      <c r="B273" s="12"/>
    </row>
    <row r="274" spans="2:2">
      <c r="B274" s="12"/>
    </row>
    <row r="275" spans="2:2">
      <c r="B275" s="12"/>
    </row>
    <row r="276" spans="2:2">
      <c r="B276" s="12"/>
    </row>
    <row r="277" spans="2:2">
      <c r="B277" s="12"/>
    </row>
    <row r="278" spans="2:2">
      <c r="B278" s="12"/>
    </row>
    <row r="279" spans="2:2">
      <c r="B279" s="12"/>
    </row>
    <row r="280" spans="2:2">
      <c r="B280" s="12"/>
    </row>
    <row r="281" spans="2:2">
      <c r="B281" s="12"/>
    </row>
  </sheetData>
  <mergeCells count="5">
    <mergeCell ref="A5:E5"/>
    <mergeCell ref="A1:E1"/>
    <mergeCell ref="A2:E2"/>
    <mergeCell ref="A3:E3"/>
    <mergeCell ref="A4:E4"/>
  </mergeCells>
  <printOptions horizontalCentered="1"/>
  <pageMargins left="0.78740157480314965" right="0.78740157480314965" top="0.59055118110236227" bottom="0.98425196850393704" header="0" footer="0"/>
  <pageSetup paperSize="9" orientation="landscape" r:id="rId1"/>
  <headerFooter alignWithMargins="0"/>
  <rowBreaks count="1" manualBreakCount="1">
    <brk id="64" max="4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C9846-8B8A-40B3-ACE6-57D6C0F6DADA}">
  <sheetPr codeName="Hoja14">
    <pageSetUpPr fitToPage="1"/>
  </sheetPr>
  <dimension ref="A1:E51"/>
  <sheetViews>
    <sheetView view="pageBreakPreview" zoomScale="115" zoomScaleNormal="75" zoomScaleSheetLayoutView="115" workbookViewId="0">
      <selection activeCell="A6" sqref="A6:E19"/>
    </sheetView>
  </sheetViews>
  <sheetFormatPr baseColWidth="10" defaultColWidth="11.42578125" defaultRowHeight="15.75"/>
  <cols>
    <col min="1" max="1" width="50.28515625" style="10" customWidth="1"/>
    <col min="2" max="3" width="19.7109375" style="10" customWidth="1"/>
    <col min="4" max="4" width="20.140625" style="10" customWidth="1"/>
    <col min="5" max="5" width="19.7109375" style="10" customWidth="1"/>
    <col min="6" max="30" width="8.7109375" style="10" customWidth="1"/>
    <col min="31" max="16384" width="11.42578125" style="10"/>
  </cols>
  <sheetData>
    <row r="1" spans="1:5" s="12" customFormat="1" ht="18.75">
      <c r="A1" s="865" t="s">
        <v>627</v>
      </c>
      <c r="B1" s="865"/>
      <c r="C1" s="865"/>
      <c r="D1" s="865"/>
      <c r="E1" s="865"/>
    </row>
    <row r="2" spans="1:5" s="12" customFormat="1" ht="12.75" customHeight="1">
      <c r="A2" s="878"/>
      <c r="B2" s="878"/>
      <c r="C2" s="210"/>
      <c r="D2" s="210"/>
      <c r="E2" s="210"/>
    </row>
    <row r="3" spans="1:5" s="12" customFormat="1" ht="27.75" customHeight="1">
      <c r="A3" s="894" t="s">
        <v>706</v>
      </c>
      <c r="B3" s="894"/>
      <c r="C3" s="894"/>
      <c r="D3" s="894"/>
      <c r="E3" s="894"/>
    </row>
    <row r="4" spans="1:5" ht="15" customHeight="1">
      <c r="A4" s="160"/>
      <c r="B4" s="160"/>
      <c r="C4" s="160"/>
    </row>
    <row r="5" spans="1:5" ht="13.5" customHeight="1" thickBot="1">
      <c r="A5" s="155"/>
      <c r="B5" s="155"/>
    </row>
    <row r="6" spans="1:5" s="69" customFormat="1" ht="64.5" customHeight="1" thickBot="1">
      <c r="A6" s="310" t="s">
        <v>366</v>
      </c>
      <c r="B6" s="311">
        <v>2019</v>
      </c>
      <c r="C6" s="311">
        <v>2020</v>
      </c>
      <c r="D6" s="311">
        <v>2021</v>
      </c>
      <c r="E6" s="312">
        <v>2022</v>
      </c>
    </row>
    <row r="7" spans="1:5" s="11" customFormat="1" ht="15.75" customHeight="1">
      <c r="A7" s="270"/>
      <c r="B7" s="313"/>
      <c r="C7" s="313"/>
      <c r="D7" s="313"/>
      <c r="E7" s="314"/>
    </row>
    <row r="8" spans="1:5" ht="15.75" customHeight="1">
      <c r="A8" s="207" t="s">
        <v>123</v>
      </c>
      <c r="B8" s="208">
        <v>108.74768376160458</v>
      </c>
      <c r="C8" s="208">
        <v>109.7117180299075</v>
      </c>
      <c r="D8" s="208">
        <v>111.6943297371463</v>
      </c>
      <c r="E8" s="315">
        <v>115.05277223406335</v>
      </c>
    </row>
    <row r="9" spans="1:5" ht="12.75" customHeight="1">
      <c r="A9" s="206" t="s">
        <v>614</v>
      </c>
      <c r="B9" s="205">
        <v>109.57074564318124</v>
      </c>
      <c r="C9" s="205">
        <v>110.960165806059</v>
      </c>
      <c r="D9" s="205">
        <v>117.74620870169605</v>
      </c>
      <c r="E9" s="316">
        <v>117.20760914709585</v>
      </c>
    </row>
    <row r="10" spans="1:5" ht="12.75" customHeight="1">
      <c r="A10" s="206" t="s">
        <v>613</v>
      </c>
      <c r="B10" s="205">
        <v>109.3589591164383</v>
      </c>
      <c r="C10" s="205">
        <v>110.68534969560909</v>
      </c>
      <c r="D10" s="205">
        <v>112.49683420605749</v>
      </c>
      <c r="E10" s="316">
        <v>115.47654717954572</v>
      </c>
    </row>
    <row r="11" spans="1:5" ht="12.75" customHeight="1">
      <c r="A11" s="206" t="s">
        <v>612</v>
      </c>
      <c r="B11" s="205">
        <v>109.83561567791367</v>
      </c>
      <c r="C11" s="205">
        <v>111.30386355604971</v>
      </c>
      <c r="D11" s="205">
        <v>114.24702320523254</v>
      </c>
      <c r="E11" s="316">
        <v>119.3725553810248</v>
      </c>
    </row>
    <row r="12" spans="1:5" ht="12.75" customHeight="1">
      <c r="A12" s="206" t="s">
        <v>611</v>
      </c>
      <c r="B12" s="205">
        <v>106.84299648568195</v>
      </c>
      <c r="C12" s="205">
        <v>103.59445072938928</v>
      </c>
      <c r="D12" s="205">
        <v>104.90704246953011</v>
      </c>
      <c r="E12" s="316">
        <v>105.74446189431283</v>
      </c>
    </row>
    <row r="13" spans="1:5" ht="12.75" customHeight="1">
      <c r="A13" s="206" t="s">
        <v>610</v>
      </c>
      <c r="B13" s="205">
        <v>100.25186653094501</v>
      </c>
      <c r="C13" s="205">
        <v>99.342976837737794</v>
      </c>
      <c r="D13" s="205">
        <v>97.825655602248602</v>
      </c>
      <c r="E13" s="316">
        <v>96.181048932082945</v>
      </c>
    </row>
    <row r="14" spans="1:5" s="11" customFormat="1" ht="12.75" customHeight="1">
      <c r="A14" s="206"/>
      <c r="B14" s="205"/>
      <c r="C14" s="205"/>
      <c r="D14" s="205"/>
      <c r="E14" s="316"/>
    </row>
    <row r="15" spans="1:5" ht="12.75" customHeight="1">
      <c r="A15" s="207" t="s">
        <v>127</v>
      </c>
      <c r="B15" s="208">
        <v>103.98235235407941</v>
      </c>
      <c r="C15" s="208">
        <v>104.84760324445801</v>
      </c>
      <c r="D15" s="208">
        <v>103.49765982221082</v>
      </c>
      <c r="E15" s="315">
        <v>103.20753787679607</v>
      </c>
    </row>
    <row r="16" spans="1:5" ht="12.75" customHeight="1">
      <c r="A16" s="206" t="s">
        <v>609</v>
      </c>
      <c r="B16" s="205">
        <v>98.807152694149721</v>
      </c>
      <c r="C16" s="205">
        <v>103.65399306158412</v>
      </c>
      <c r="D16" s="205">
        <v>94.856544842030218</v>
      </c>
      <c r="E16" s="316">
        <v>93.16695432549102</v>
      </c>
    </row>
    <row r="17" spans="1:5" ht="12.75" customHeight="1">
      <c r="A17" s="206" t="s">
        <v>608</v>
      </c>
      <c r="B17" s="205">
        <v>107.8390997356729</v>
      </c>
      <c r="C17" s="205">
        <v>105.73712505036738</v>
      </c>
      <c r="D17" s="205">
        <v>109.93733360560117</v>
      </c>
      <c r="E17" s="316">
        <v>110.69014663892686</v>
      </c>
    </row>
    <row r="18" spans="1:5" s="11" customFormat="1" ht="12.75" customHeight="1" thickBot="1">
      <c r="A18" s="303"/>
      <c r="B18" s="290"/>
      <c r="C18" s="290"/>
      <c r="D18" s="290"/>
      <c r="E18" s="317"/>
    </row>
    <row r="19" spans="1:5" ht="21" customHeight="1" thickBot="1">
      <c r="A19" s="308" t="s">
        <v>142</v>
      </c>
      <c r="B19" s="294">
        <v>108.11391173547943</v>
      </c>
      <c r="C19" s="294">
        <v>109.06480816798049</v>
      </c>
      <c r="D19" s="294">
        <v>110.60420196738352</v>
      </c>
      <c r="E19" s="318">
        <v>113.47739844858535</v>
      </c>
    </row>
    <row r="20" spans="1:5" ht="12.75" customHeight="1">
      <c r="A20" s="12"/>
      <c r="B20" s="159"/>
      <c r="C20" s="159"/>
    </row>
    <row r="21" spans="1:5" ht="12.75" customHeight="1">
      <c r="A21" s="7"/>
      <c r="B21" s="159"/>
      <c r="C21" s="159"/>
    </row>
    <row r="22" spans="1:5" ht="12.75" customHeight="1">
      <c r="A22" s="12"/>
      <c r="B22" s="159"/>
      <c r="C22" s="159"/>
    </row>
    <row r="23" spans="1:5" ht="12.75" customHeight="1">
      <c r="A23" s="12"/>
      <c r="B23" s="159"/>
      <c r="C23" s="159"/>
    </row>
    <row r="24" spans="1:5" ht="12.75" customHeight="1">
      <c r="A24" s="12"/>
      <c r="B24" s="159"/>
      <c r="C24" s="159"/>
    </row>
    <row r="25" spans="1:5" ht="12.75" customHeight="1">
      <c r="A25" s="12"/>
      <c r="B25" s="159"/>
      <c r="C25" s="159"/>
    </row>
    <row r="26" spans="1:5" ht="12.75" customHeight="1">
      <c r="A26" s="12"/>
      <c r="B26" s="159"/>
      <c r="C26" s="159"/>
    </row>
    <row r="27" spans="1:5" ht="12.75" customHeight="1">
      <c r="A27" s="12"/>
      <c r="B27" s="159"/>
      <c r="C27" s="159"/>
    </row>
    <row r="28" spans="1:5" ht="12.75" customHeight="1">
      <c r="A28" s="12"/>
      <c r="B28" s="159"/>
      <c r="C28" s="159"/>
    </row>
    <row r="29" spans="1:5" ht="12.75" customHeight="1">
      <c r="A29" s="12"/>
      <c r="B29" s="159"/>
      <c r="C29" s="159"/>
    </row>
    <row r="30" spans="1:5" ht="12.75" customHeight="1">
      <c r="A30" s="7"/>
      <c r="B30" s="159"/>
      <c r="C30" s="159"/>
    </row>
    <row r="31" spans="1:5" ht="12.75" customHeight="1">
      <c r="A31" s="12"/>
      <c r="B31" s="159"/>
      <c r="C31" s="159"/>
    </row>
    <row r="32" spans="1:5" ht="12.75" customHeight="1">
      <c r="A32" s="12"/>
      <c r="B32" s="159"/>
      <c r="C32" s="159"/>
    </row>
    <row r="33" spans="1:3" ht="12.75" customHeight="1">
      <c r="A33" s="12"/>
      <c r="B33" s="159"/>
      <c r="C33" s="159"/>
    </row>
    <row r="34" spans="1:3" ht="12.75" customHeight="1">
      <c r="A34" s="12"/>
      <c r="B34" s="159"/>
      <c r="C34" s="159"/>
    </row>
    <row r="35" spans="1:3" ht="12.75" customHeight="1">
      <c r="A35" s="7"/>
      <c r="B35" s="159"/>
      <c r="C35" s="159"/>
    </row>
    <row r="36" spans="1:3" ht="12.75" customHeight="1">
      <c r="A36" s="12"/>
      <c r="B36" s="159"/>
      <c r="C36" s="159"/>
    </row>
    <row r="37" spans="1:3" ht="12.75" customHeight="1">
      <c r="A37" s="12"/>
      <c r="B37" s="159"/>
      <c r="C37" s="159"/>
    </row>
    <row r="38" spans="1:3" ht="12.75" customHeight="1">
      <c r="A38" s="12"/>
      <c r="B38" s="159"/>
      <c r="C38" s="159"/>
    </row>
    <row r="39" spans="1:3" ht="12.75" customHeight="1">
      <c r="A39" s="12"/>
      <c r="B39" s="159"/>
      <c r="C39" s="159"/>
    </row>
    <row r="40" spans="1:3" ht="12.75" customHeight="1">
      <c r="A40" s="12"/>
      <c r="B40" s="159"/>
      <c r="C40" s="159"/>
    </row>
    <row r="41" spans="1:3" s="11" customFormat="1" ht="12.75" customHeight="1">
      <c r="A41" s="7"/>
      <c r="B41" s="158"/>
      <c r="C41" s="158"/>
    </row>
    <row r="42" spans="1:3" ht="12.75" customHeight="1">
      <c r="A42" s="7"/>
      <c r="B42" s="159"/>
      <c r="C42" s="159"/>
    </row>
    <row r="43" spans="1:3" ht="12.75" customHeight="1">
      <c r="A43" s="7"/>
      <c r="B43" s="159"/>
      <c r="C43" s="159"/>
    </row>
    <row r="44" spans="1:3" ht="12.75" customHeight="1">
      <c r="A44" s="7"/>
      <c r="B44" s="159"/>
      <c r="C44" s="159"/>
    </row>
    <row r="45" spans="1:3" ht="12.75" customHeight="1">
      <c r="A45" s="7"/>
      <c r="B45" s="159"/>
      <c r="C45" s="159"/>
    </row>
    <row r="46" spans="1:3" ht="12.75" customHeight="1">
      <c r="A46" s="7"/>
      <c r="B46" s="158"/>
      <c r="C46" s="158"/>
    </row>
    <row r="47" spans="1:3">
      <c r="A47" s="9"/>
      <c r="B47" s="157"/>
    </row>
    <row r="48" spans="1:3">
      <c r="B48" s="156"/>
    </row>
    <row r="49" spans="2:2">
      <c r="B49" s="156"/>
    </row>
    <row r="50" spans="2:2">
      <c r="B50" s="156"/>
    </row>
    <row r="51" spans="2:2">
      <c r="B51" s="156"/>
    </row>
  </sheetData>
  <mergeCells count="3">
    <mergeCell ref="A2:B2"/>
    <mergeCell ref="A3:E3"/>
    <mergeCell ref="A1:E1"/>
  </mergeCells>
  <printOptions horizontalCentered="1"/>
  <pageMargins left="0.38" right="0.33" top="0.59055118110236227" bottom="0.98425196850393704" header="0" footer="0"/>
  <pageSetup paperSize="9" scale="7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1BAA5-F30B-459C-B207-5E884DC1FACC}">
  <sheetPr codeName="Hoja15">
    <pageSetUpPr fitToPage="1"/>
  </sheetPr>
  <dimension ref="A1:I119"/>
  <sheetViews>
    <sheetView view="pageBreakPreview" zoomScale="115" zoomScaleNormal="75" zoomScaleSheetLayoutView="115" workbookViewId="0">
      <selection activeCell="A5" sqref="A5:I10"/>
    </sheetView>
  </sheetViews>
  <sheetFormatPr baseColWidth="10" defaultColWidth="11.42578125" defaultRowHeight="12.75"/>
  <cols>
    <col min="1" max="1" width="24.28515625" style="12" bestFit="1" customWidth="1"/>
    <col min="2" max="9" width="15.7109375" style="12" customWidth="1"/>
    <col min="10" max="10" width="4.5703125" style="12" customWidth="1"/>
    <col min="11" max="16384" width="11.42578125" style="12"/>
  </cols>
  <sheetData>
    <row r="1" spans="1:9" ht="18" customHeight="1">
      <c r="A1" s="865" t="s">
        <v>627</v>
      </c>
      <c r="B1" s="876"/>
      <c r="C1" s="876"/>
      <c r="D1" s="876"/>
      <c r="E1" s="876"/>
      <c r="F1" s="876"/>
      <c r="G1" s="877"/>
      <c r="H1" s="877"/>
      <c r="I1" s="877"/>
    </row>
    <row r="2" spans="1:9" ht="12.75" customHeight="1">
      <c r="A2" s="878"/>
      <c r="B2" s="878"/>
      <c r="C2" s="878"/>
      <c r="D2" s="878"/>
      <c r="E2" s="878"/>
      <c r="F2" s="878"/>
      <c r="G2" s="210"/>
      <c r="H2" s="210"/>
      <c r="I2" s="210"/>
    </row>
    <row r="3" spans="1:9" ht="15.75">
      <c r="A3" s="878" t="s">
        <v>707</v>
      </c>
      <c r="B3" s="878"/>
      <c r="C3" s="878"/>
      <c r="D3" s="878"/>
      <c r="E3" s="878"/>
      <c r="F3" s="878"/>
      <c r="G3" s="878"/>
      <c r="H3" s="878"/>
      <c r="I3" s="878"/>
    </row>
    <row r="4" spans="1:9" ht="13.5" thickBot="1"/>
    <row r="5" spans="1:9" s="81" customFormat="1" ht="30" customHeight="1">
      <c r="A5" s="879" t="s">
        <v>38</v>
      </c>
      <c r="B5" s="880" t="s">
        <v>168</v>
      </c>
      <c r="C5" s="880"/>
      <c r="D5" s="880"/>
      <c r="E5" s="880" t="s">
        <v>749</v>
      </c>
      <c r="F5" s="880"/>
      <c r="G5" s="880" t="s">
        <v>169</v>
      </c>
      <c r="H5" s="880"/>
      <c r="I5" s="881"/>
    </row>
    <row r="6" spans="1:9" s="81" customFormat="1" ht="42.75" customHeight="1" thickBot="1">
      <c r="A6" s="819"/>
      <c r="B6" s="267" t="s">
        <v>371</v>
      </c>
      <c r="C6" s="267" t="s">
        <v>623</v>
      </c>
      <c r="D6" s="267" t="s">
        <v>159</v>
      </c>
      <c r="E6" s="267" t="s">
        <v>623</v>
      </c>
      <c r="F6" s="267" t="s">
        <v>159</v>
      </c>
      <c r="G6" s="267" t="s">
        <v>371</v>
      </c>
      <c r="H6" s="267" t="s">
        <v>607</v>
      </c>
      <c r="I6" s="268" t="s">
        <v>159</v>
      </c>
    </row>
    <row r="7" spans="1:9" ht="24" customHeight="1">
      <c r="A7" s="270">
        <v>2019</v>
      </c>
      <c r="B7" s="323">
        <v>155.53714342189031</v>
      </c>
      <c r="C7" s="324">
        <v>108.11701892248735</v>
      </c>
      <c r="D7" s="273">
        <v>1.0041679690074856E-2</v>
      </c>
      <c r="E7" s="324">
        <v>104.05346062499997</v>
      </c>
      <c r="F7" s="273">
        <v>1.4500000000000001E-2</v>
      </c>
      <c r="G7" s="323">
        <v>149.47810720340505</v>
      </c>
      <c r="H7" s="324">
        <v>103.90526011636663</v>
      </c>
      <c r="I7" s="275">
        <v>-4.3945986297930784E-3</v>
      </c>
    </row>
    <row r="8" spans="1:9">
      <c r="A8" s="325">
        <v>2020</v>
      </c>
      <c r="B8" s="204">
        <v>156.90514234475901</v>
      </c>
      <c r="C8" s="205">
        <v>109.06794268369178</v>
      </c>
      <c r="D8" s="326">
        <v>8.7953198366130803E-3</v>
      </c>
      <c r="E8" s="205">
        <v>105.23967007612498</v>
      </c>
      <c r="F8" s="326">
        <v>1.14E-2</v>
      </c>
      <c r="G8" s="204">
        <v>149.09315302039798</v>
      </c>
      <c r="H8" s="205">
        <v>103.63767066620184</v>
      </c>
      <c r="I8" s="327">
        <v>-2.5753214983063044E-3</v>
      </c>
    </row>
    <row r="9" spans="1:9">
      <c r="A9" s="325">
        <v>2021</v>
      </c>
      <c r="B9" s="204">
        <v>159.11977791123775</v>
      </c>
      <c r="C9" s="205">
        <v>110.60738072517567</v>
      </c>
      <c r="D9" s="326">
        <v>1.4114486838249229E-2</v>
      </c>
      <c r="E9" s="205">
        <v>108.03904530014989</v>
      </c>
      <c r="F9" s="326">
        <v>2.6599999999999999E-2</v>
      </c>
      <c r="G9" s="204">
        <v>147.27988151799875</v>
      </c>
      <c r="H9" s="205">
        <v>102.37722891561152</v>
      </c>
      <c r="I9" s="327">
        <v>-1.216200385909838E-2</v>
      </c>
    </row>
    <row r="10" spans="1:9" ht="13.5" thickBot="1">
      <c r="A10" s="328">
        <v>2022</v>
      </c>
      <c r="B10" s="329">
        <v>163.25327716218851</v>
      </c>
      <c r="C10" s="290">
        <v>113.48065978186327</v>
      </c>
      <c r="D10" s="330">
        <v>2.5977281424164556E-2</v>
      </c>
      <c r="E10" s="290">
        <v>112.51186177557611</v>
      </c>
      <c r="F10" s="330">
        <v>4.1399999999999999E-2</v>
      </c>
      <c r="G10" s="329">
        <v>145.09872522403435</v>
      </c>
      <c r="H10" s="290">
        <v>100.86106299460194</v>
      </c>
      <c r="I10" s="331">
        <v>-1.4809601090681523E-2</v>
      </c>
    </row>
    <row r="11" spans="1:9">
      <c r="A11" s="322" t="s">
        <v>622</v>
      </c>
      <c r="B11" s="319"/>
      <c r="C11" s="320"/>
      <c r="D11" s="321"/>
      <c r="E11" s="320"/>
      <c r="F11" s="321"/>
      <c r="G11" s="319"/>
      <c r="H11" s="320"/>
      <c r="I11" s="321"/>
    </row>
    <row r="12" spans="1:9">
      <c r="B12" s="319"/>
      <c r="C12" s="320"/>
      <c r="D12" s="321"/>
      <c r="E12" s="320"/>
      <c r="F12" s="321"/>
      <c r="G12" s="319"/>
      <c r="H12" s="320"/>
      <c r="I12" s="321"/>
    </row>
    <row r="13" spans="1:9" ht="14.25">
      <c r="A13" s="162"/>
      <c r="B13" s="161"/>
      <c r="C13" s="159"/>
      <c r="D13" s="83"/>
      <c r="E13" s="159"/>
      <c r="F13" s="83"/>
      <c r="G13" s="161"/>
      <c r="H13" s="159"/>
      <c r="I13" s="83"/>
    </row>
    <row r="14" spans="1:9">
      <c r="B14" s="161"/>
      <c r="C14" s="159"/>
      <c r="D14" s="159"/>
      <c r="E14" s="83"/>
      <c r="F14" s="161"/>
      <c r="G14" s="159"/>
      <c r="H14" s="83"/>
    </row>
    <row r="15" spans="1:9">
      <c r="B15" s="161"/>
      <c r="C15" s="159"/>
      <c r="D15" s="159"/>
      <c r="E15" s="83"/>
      <c r="F15" s="161"/>
      <c r="G15" s="159"/>
      <c r="H15" s="83"/>
    </row>
    <row r="16" spans="1:9">
      <c r="B16" s="161"/>
      <c r="C16" s="159"/>
      <c r="D16" s="159"/>
      <c r="E16" s="83"/>
      <c r="F16" s="161"/>
      <c r="G16" s="159"/>
      <c r="H16" s="83"/>
    </row>
    <row r="17" spans="2:8">
      <c r="B17" s="161"/>
      <c r="C17" s="159"/>
      <c r="D17" s="159"/>
      <c r="E17" s="83"/>
      <c r="F17" s="161"/>
      <c r="G17" s="159"/>
      <c r="H17" s="83"/>
    </row>
    <row r="18" spans="2:8">
      <c r="B18" s="161"/>
      <c r="C18" s="159"/>
      <c r="D18" s="159"/>
      <c r="E18" s="83"/>
      <c r="F18" s="161"/>
      <c r="G18" s="159"/>
      <c r="H18" s="83"/>
    </row>
    <row r="19" spans="2:8">
      <c r="B19" s="161"/>
      <c r="C19" s="159"/>
      <c r="D19" s="159"/>
      <c r="E19" s="83"/>
      <c r="F19" s="161"/>
      <c r="G19" s="159"/>
      <c r="H19" s="83"/>
    </row>
    <row r="20" spans="2:8">
      <c r="B20" s="161"/>
      <c r="C20" s="159"/>
      <c r="D20" s="159"/>
      <c r="E20" s="83"/>
      <c r="F20" s="161"/>
      <c r="G20" s="159"/>
      <c r="H20" s="83"/>
    </row>
    <row r="21" spans="2:8">
      <c r="B21" s="161"/>
      <c r="C21" s="159"/>
      <c r="D21" s="159"/>
      <c r="E21" s="83"/>
      <c r="F21" s="161"/>
      <c r="G21" s="159"/>
      <c r="H21" s="83"/>
    </row>
    <row r="22" spans="2:8">
      <c r="B22" s="161"/>
      <c r="C22" s="159"/>
      <c r="D22" s="159"/>
      <c r="E22" s="83"/>
      <c r="F22" s="161"/>
      <c r="G22" s="159"/>
      <c r="H22" s="83"/>
    </row>
    <row r="23" spans="2:8">
      <c r="B23" s="161"/>
      <c r="C23" s="159"/>
      <c r="D23" s="159"/>
      <c r="E23" s="83"/>
      <c r="F23" s="161"/>
      <c r="G23" s="159"/>
      <c r="H23" s="83"/>
    </row>
    <row r="24" spans="2:8">
      <c r="B24" s="161"/>
      <c r="C24" s="159"/>
      <c r="D24" s="159"/>
      <c r="E24" s="83"/>
      <c r="F24" s="161"/>
      <c r="G24" s="159"/>
      <c r="H24" s="83"/>
    </row>
    <row r="25" spans="2:8">
      <c r="B25" s="161"/>
      <c r="C25" s="159"/>
      <c r="D25" s="159"/>
      <c r="E25" s="83"/>
      <c r="F25" s="161"/>
      <c r="G25" s="159"/>
      <c r="H25" s="83"/>
    </row>
    <row r="26" spans="2:8">
      <c r="B26" s="161"/>
      <c r="C26" s="159"/>
      <c r="D26" s="159"/>
      <c r="E26" s="83"/>
      <c r="F26" s="161"/>
      <c r="G26" s="159"/>
      <c r="H26" s="83"/>
    </row>
    <row r="27" spans="2:8">
      <c r="B27" s="161"/>
      <c r="C27" s="159"/>
      <c r="D27" s="159"/>
      <c r="E27" s="83"/>
      <c r="F27" s="161"/>
      <c r="G27" s="159"/>
      <c r="H27" s="83"/>
    </row>
    <row r="28" spans="2:8">
      <c r="B28" s="161"/>
      <c r="C28" s="159"/>
      <c r="D28" s="159"/>
      <c r="E28" s="83"/>
      <c r="F28" s="161"/>
      <c r="G28" s="159"/>
      <c r="H28" s="83"/>
    </row>
    <row r="29" spans="2:8">
      <c r="B29" s="161"/>
      <c r="C29" s="159"/>
      <c r="D29" s="159"/>
      <c r="E29" s="83"/>
      <c r="F29" s="161"/>
      <c r="G29" s="159"/>
      <c r="H29" s="83"/>
    </row>
    <row r="30" spans="2:8">
      <c r="B30" s="161"/>
      <c r="C30" s="159"/>
      <c r="D30" s="159"/>
      <c r="E30" s="83"/>
      <c r="F30" s="161"/>
      <c r="G30" s="159"/>
      <c r="H30" s="83"/>
    </row>
    <row r="31" spans="2:8">
      <c r="B31" s="161"/>
      <c r="C31" s="159"/>
      <c r="D31" s="159"/>
      <c r="E31" s="83"/>
      <c r="F31" s="161"/>
      <c r="G31" s="159"/>
      <c r="H31" s="83"/>
    </row>
    <row r="32" spans="2:8">
      <c r="B32" s="161"/>
      <c r="C32" s="159"/>
      <c r="D32" s="159"/>
      <c r="E32" s="83"/>
      <c r="F32" s="161"/>
      <c r="G32" s="159"/>
      <c r="H32" s="83"/>
    </row>
    <row r="33" spans="2:8">
      <c r="B33" s="161"/>
      <c r="C33" s="159"/>
      <c r="D33" s="159"/>
      <c r="E33" s="83"/>
      <c r="F33" s="161"/>
      <c r="G33" s="159"/>
      <c r="H33" s="83"/>
    </row>
    <row r="34" spans="2:8">
      <c r="B34" s="161"/>
      <c r="C34" s="159"/>
      <c r="D34" s="159"/>
      <c r="E34" s="83"/>
      <c r="F34" s="161"/>
      <c r="G34" s="159"/>
      <c r="H34" s="83"/>
    </row>
    <row r="35" spans="2:8">
      <c r="B35" s="161"/>
      <c r="C35" s="159"/>
      <c r="D35" s="159"/>
      <c r="E35" s="83"/>
      <c r="F35" s="161"/>
      <c r="G35" s="159"/>
      <c r="H35" s="83"/>
    </row>
    <row r="36" spans="2:8">
      <c r="B36" s="161"/>
      <c r="C36" s="159"/>
      <c r="D36" s="159"/>
      <c r="E36" s="83"/>
      <c r="F36" s="161"/>
      <c r="G36" s="159"/>
      <c r="H36" s="83"/>
    </row>
    <row r="37" spans="2:8">
      <c r="B37" s="161"/>
      <c r="C37" s="159"/>
      <c r="D37" s="159"/>
      <c r="E37" s="83"/>
      <c r="F37" s="161"/>
      <c r="G37" s="159"/>
      <c r="H37" s="83"/>
    </row>
    <row r="38" spans="2:8">
      <c r="B38" s="161"/>
      <c r="C38" s="159"/>
      <c r="D38" s="159"/>
      <c r="E38" s="83"/>
      <c r="F38" s="161"/>
      <c r="G38" s="159"/>
      <c r="H38" s="83"/>
    </row>
    <row r="39" spans="2:8">
      <c r="B39" s="161"/>
      <c r="C39" s="159"/>
      <c r="D39" s="159"/>
      <c r="E39" s="83"/>
      <c r="F39" s="161"/>
      <c r="G39" s="159"/>
      <c r="H39" s="83"/>
    </row>
    <row r="40" spans="2:8">
      <c r="B40" s="161"/>
      <c r="C40" s="159"/>
      <c r="D40" s="159"/>
      <c r="E40" s="83"/>
      <c r="F40" s="161"/>
      <c r="G40" s="159"/>
      <c r="H40" s="83"/>
    </row>
    <row r="41" spans="2:8">
      <c r="B41" s="161"/>
      <c r="C41" s="159"/>
      <c r="D41" s="159"/>
      <c r="E41" s="83"/>
      <c r="F41" s="161"/>
      <c r="G41" s="159"/>
      <c r="H41" s="83"/>
    </row>
    <row r="42" spans="2:8">
      <c r="B42" s="161"/>
      <c r="C42" s="159"/>
      <c r="D42" s="159"/>
      <c r="E42" s="83"/>
      <c r="F42" s="161"/>
      <c r="G42" s="159"/>
      <c r="H42" s="83"/>
    </row>
    <row r="43" spans="2:8">
      <c r="B43" s="161"/>
      <c r="C43" s="159"/>
      <c r="D43" s="159"/>
      <c r="E43" s="83"/>
      <c r="F43" s="161"/>
      <c r="G43" s="159"/>
      <c r="H43" s="83"/>
    </row>
    <row r="44" spans="2:8">
      <c r="B44" s="161"/>
      <c r="C44" s="159"/>
      <c r="D44" s="159"/>
      <c r="E44" s="83"/>
      <c r="F44" s="161"/>
      <c r="G44" s="159"/>
      <c r="H44" s="83"/>
    </row>
    <row r="45" spans="2:8">
      <c r="B45" s="161"/>
      <c r="C45" s="159"/>
      <c r="D45" s="159"/>
      <c r="E45" s="83"/>
      <c r="F45" s="161"/>
      <c r="G45" s="159"/>
      <c r="H45" s="83"/>
    </row>
    <row r="46" spans="2:8">
      <c r="B46" s="161"/>
      <c r="C46" s="159"/>
      <c r="D46" s="159"/>
      <c r="E46" s="83"/>
      <c r="F46" s="161"/>
      <c r="G46" s="159"/>
      <c r="H46" s="83"/>
    </row>
    <row r="47" spans="2:8">
      <c r="B47" s="161"/>
      <c r="C47" s="159"/>
      <c r="D47" s="159"/>
      <c r="E47" s="83"/>
      <c r="F47" s="161"/>
      <c r="G47" s="159"/>
      <c r="H47" s="83"/>
    </row>
    <row r="48" spans="2:8">
      <c r="B48" s="161"/>
      <c r="C48" s="159"/>
      <c r="D48" s="159"/>
      <c r="E48" s="83"/>
      <c r="F48" s="161"/>
      <c r="G48" s="159"/>
      <c r="H48" s="83"/>
    </row>
    <row r="49" spans="2:8">
      <c r="B49" s="161"/>
      <c r="C49" s="159"/>
      <c r="D49" s="159"/>
      <c r="E49" s="83"/>
      <c r="F49" s="161"/>
      <c r="G49" s="159"/>
      <c r="H49" s="83"/>
    </row>
    <row r="50" spans="2:8">
      <c r="B50" s="161"/>
      <c r="C50" s="159"/>
      <c r="D50" s="159"/>
      <c r="E50" s="83"/>
      <c r="F50" s="161"/>
      <c r="G50" s="159"/>
      <c r="H50" s="83"/>
    </row>
    <row r="51" spans="2:8">
      <c r="B51" s="161"/>
      <c r="C51" s="159"/>
      <c r="D51" s="159"/>
      <c r="E51" s="83"/>
      <c r="F51" s="161"/>
      <c r="G51" s="159"/>
      <c r="H51" s="83"/>
    </row>
    <row r="52" spans="2:8">
      <c r="B52" s="161"/>
      <c r="C52" s="159"/>
      <c r="D52" s="159"/>
      <c r="E52" s="83"/>
      <c r="F52" s="161"/>
      <c r="G52" s="159"/>
      <c r="H52" s="83"/>
    </row>
    <row r="53" spans="2:8">
      <c r="B53" s="161"/>
      <c r="C53" s="159"/>
      <c r="D53" s="159"/>
      <c r="E53" s="83"/>
      <c r="F53" s="161"/>
      <c r="G53" s="159"/>
      <c r="H53" s="83"/>
    </row>
    <row r="54" spans="2:8">
      <c r="B54" s="161"/>
      <c r="C54" s="159"/>
      <c r="D54" s="159"/>
      <c r="E54" s="83"/>
      <c r="F54" s="161"/>
      <c r="G54" s="159"/>
      <c r="H54" s="83"/>
    </row>
    <row r="55" spans="2:8">
      <c r="B55" s="161"/>
      <c r="C55" s="159"/>
      <c r="D55" s="159"/>
      <c r="E55" s="83"/>
      <c r="F55" s="161"/>
      <c r="G55" s="159"/>
      <c r="H55" s="83"/>
    </row>
    <row r="56" spans="2:8">
      <c r="B56" s="161"/>
      <c r="C56" s="159"/>
      <c r="D56" s="159"/>
      <c r="E56" s="83"/>
      <c r="F56" s="161"/>
      <c r="G56" s="159"/>
      <c r="H56" s="83"/>
    </row>
    <row r="57" spans="2:8">
      <c r="B57" s="161"/>
      <c r="C57" s="159"/>
      <c r="D57" s="159"/>
      <c r="E57" s="83"/>
      <c r="F57" s="161"/>
      <c r="G57" s="159"/>
      <c r="H57" s="83"/>
    </row>
    <row r="58" spans="2:8">
      <c r="B58" s="161"/>
      <c r="C58" s="159"/>
      <c r="D58" s="159"/>
      <c r="E58" s="83"/>
      <c r="F58" s="161"/>
      <c r="G58" s="159"/>
      <c r="H58" s="83"/>
    </row>
    <row r="59" spans="2:8">
      <c r="B59" s="161"/>
      <c r="C59" s="159"/>
      <c r="D59" s="159"/>
      <c r="E59" s="83"/>
      <c r="F59" s="161"/>
      <c r="G59" s="159"/>
      <c r="H59" s="83"/>
    </row>
    <row r="60" spans="2:8">
      <c r="B60" s="161"/>
      <c r="C60" s="159"/>
      <c r="D60" s="159"/>
      <c r="E60" s="83"/>
      <c r="F60" s="161"/>
      <c r="G60" s="159"/>
      <c r="H60" s="83"/>
    </row>
    <row r="61" spans="2:8">
      <c r="B61" s="161"/>
      <c r="C61" s="159"/>
      <c r="D61" s="159"/>
      <c r="E61" s="83"/>
      <c r="F61" s="161"/>
      <c r="G61" s="159"/>
      <c r="H61" s="83"/>
    </row>
    <row r="62" spans="2:8">
      <c r="B62" s="161"/>
      <c r="C62" s="159"/>
      <c r="D62" s="159"/>
      <c r="E62" s="83"/>
      <c r="F62" s="161"/>
      <c r="G62" s="159"/>
      <c r="H62" s="83"/>
    </row>
    <row r="63" spans="2:8">
      <c r="B63" s="161"/>
      <c r="C63" s="159"/>
      <c r="D63" s="159"/>
      <c r="E63" s="83"/>
      <c r="F63" s="161"/>
      <c r="G63" s="159"/>
      <c r="H63" s="83"/>
    </row>
    <row r="64" spans="2:8">
      <c r="B64" s="161"/>
      <c r="C64" s="159"/>
      <c r="D64" s="159"/>
      <c r="E64" s="83"/>
      <c r="F64" s="161"/>
      <c r="G64" s="159"/>
      <c r="H64" s="83"/>
    </row>
    <row r="65" spans="2:8">
      <c r="B65" s="161"/>
      <c r="C65" s="159"/>
      <c r="D65" s="159"/>
      <c r="E65" s="83"/>
      <c r="F65" s="161"/>
      <c r="G65" s="159"/>
      <c r="H65" s="83"/>
    </row>
    <row r="66" spans="2:8">
      <c r="B66" s="161"/>
      <c r="C66" s="159"/>
      <c r="D66" s="159"/>
      <c r="E66" s="83"/>
      <c r="F66" s="161"/>
      <c r="G66" s="159"/>
      <c r="H66" s="83"/>
    </row>
    <row r="67" spans="2:8">
      <c r="B67" s="161"/>
      <c r="C67" s="159"/>
      <c r="D67" s="159"/>
      <c r="E67" s="83"/>
      <c r="F67" s="161"/>
      <c r="G67" s="159"/>
      <c r="H67" s="83"/>
    </row>
    <row r="68" spans="2:8">
      <c r="B68" s="161"/>
      <c r="C68" s="159"/>
      <c r="D68" s="159"/>
      <c r="E68" s="83"/>
      <c r="F68" s="161"/>
      <c r="G68" s="159"/>
      <c r="H68" s="83"/>
    </row>
    <row r="69" spans="2:8">
      <c r="B69" s="161"/>
      <c r="C69" s="159"/>
      <c r="D69" s="159"/>
      <c r="E69" s="83"/>
      <c r="F69" s="161"/>
      <c r="G69" s="159"/>
      <c r="H69" s="83"/>
    </row>
    <row r="70" spans="2:8">
      <c r="B70" s="161"/>
      <c r="C70" s="159"/>
      <c r="D70" s="159"/>
      <c r="E70" s="83"/>
      <c r="F70" s="161"/>
      <c r="G70" s="159"/>
      <c r="H70" s="83"/>
    </row>
    <row r="71" spans="2:8">
      <c r="B71" s="161"/>
      <c r="C71" s="159"/>
      <c r="D71" s="159"/>
      <c r="E71" s="83"/>
      <c r="F71" s="161"/>
      <c r="G71" s="159"/>
      <c r="H71" s="83"/>
    </row>
    <row r="72" spans="2:8">
      <c r="B72" s="161"/>
      <c r="C72" s="159"/>
      <c r="D72" s="159"/>
      <c r="E72" s="83"/>
      <c r="F72" s="161"/>
      <c r="G72" s="159"/>
      <c r="H72" s="83"/>
    </row>
    <row r="73" spans="2:8">
      <c r="B73" s="161"/>
      <c r="C73" s="159"/>
      <c r="D73" s="159"/>
      <c r="E73" s="83"/>
      <c r="F73" s="161"/>
      <c r="G73" s="159"/>
      <c r="H73" s="83"/>
    </row>
    <row r="74" spans="2:8">
      <c r="B74" s="161"/>
      <c r="C74" s="159"/>
      <c r="D74" s="159"/>
      <c r="E74" s="83"/>
      <c r="F74" s="161"/>
      <c r="G74" s="159"/>
      <c r="H74" s="83"/>
    </row>
    <row r="75" spans="2:8">
      <c r="B75" s="161"/>
      <c r="C75" s="159"/>
      <c r="D75" s="159"/>
      <c r="E75" s="83"/>
      <c r="F75" s="161"/>
      <c r="G75" s="159"/>
      <c r="H75" s="83"/>
    </row>
    <row r="76" spans="2:8">
      <c r="B76" s="161"/>
      <c r="C76" s="159"/>
      <c r="D76" s="159"/>
      <c r="E76" s="83"/>
      <c r="F76" s="161"/>
      <c r="G76" s="159"/>
      <c r="H76" s="83"/>
    </row>
    <row r="77" spans="2:8">
      <c r="B77" s="161"/>
      <c r="C77" s="159"/>
      <c r="D77" s="159"/>
      <c r="E77" s="83"/>
      <c r="F77" s="161"/>
      <c r="G77" s="159"/>
      <c r="H77" s="83"/>
    </row>
    <row r="78" spans="2:8">
      <c r="B78" s="161"/>
      <c r="C78" s="159"/>
      <c r="D78" s="159"/>
      <c r="E78" s="83"/>
      <c r="F78" s="161"/>
      <c r="G78" s="159"/>
      <c r="H78" s="83"/>
    </row>
    <row r="79" spans="2:8">
      <c r="B79" s="161"/>
      <c r="C79" s="159"/>
      <c r="D79" s="159"/>
      <c r="E79" s="83"/>
      <c r="F79" s="161"/>
      <c r="G79" s="159"/>
      <c r="H79" s="83"/>
    </row>
    <row r="80" spans="2:8">
      <c r="B80" s="161"/>
      <c r="C80" s="159"/>
      <c r="D80" s="159"/>
      <c r="E80" s="83"/>
      <c r="F80" s="161"/>
      <c r="G80" s="159"/>
      <c r="H80" s="83"/>
    </row>
    <row r="81" spans="2:8">
      <c r="B81" s="161"/>
      <c r="C81" s="159"/>
      <c r="D81" s="159"/>
      <c r="E81" s="83"/>
      <c r="F81" s="161"/>
      <c r="G81" s="159"/>
      <c r="H81" s="83"/>
    </row>
    <row r="82" spans="2:8">
      <c r="B82" s="161"/>
      <c r="C82" s="159"/>
      <c r="D82" s="159"/>
      <c r="E82" s="83"/>
      <c r="F82" s="161"/>
      <c r="G82" s="159"/>
      <c r="H82" s="83"/>
    </row>
    <row r="83" spans="2:8">
      <c r="B83" s="161"/>
      <c r="C83" s="159"/>
      <c r="D83" s="159"/>
      <c r="E83" s="83"/>
      <c r="F83" s="161"/>
      <c r="G83" s="159"/>
      <c r="H83" s="83"/>
    </row>
    <row r="84" spans="2:8">
      <c r="B84" s="161"/>
      <c r="C84" s="159"/>
      <c r="D84" s="159"/>
      <c r="E84" s="83"/>
      <c r="F84" s="161"/>
      <c r="G84" s="159"/>
      <c r="H84" s="83"/>
    </row>
    <row r="85" spans="2:8">
      <c r="B85" s="161"/>
      <c r="C85" s="159"/>
      <c r="D85" s="159"/>
      <c r="E85" s="83"/>
      <c r="F85" s="161"/>
      <c r="G85" s="159"/>
      <c r="H85" s="83"/>
    </row>
    <row r="86" spans="2:8">
      <c r="B86" s="161"/>
      <c r="C86" s="159"/>
      <c r="D86" s="159"/>
      <c r="E86" s="83"/>
      <c r="F86" s="161"/>
      <c r="G86" s="159"/>
      <c r="H86" s="83"/>
    </row>
    <row r="87" spans="2:8">
      <c r="B87" s="161"/>
      <c r="C87" s="159"/>
      <c r="D87" s="159"/>
      <c r="E87" s="83"/>
      <c r="F87" s="161"/>
      <c r="G87" s="159"/>
      <c r="H87" s="83"/>
    </row>
    <row r="88" spans="2:8">
      <c r="B88" s="161"/>
      <c r="C88" s="159"/>
      <c r="D88" s="159"/>
      <c r="E88" s="83"/>
      <c r="F88" s="161"/>
      <c r="G88" s="159"/>
      <c r="H88" s="83"/>
    </row>
    <row r="89" spans="2:8">
      <c r="B89" s="161"/>
      <c r="C89" s="159"/>
      <c r="D89" s="159"/>
      <c r="E89" s="83"/>
      <c r="F89" s="161"/>
      <c r="G89" s="159"/>
      <c r="H89" s="83"/>
    </row>
    <row r="90" spans="2:8">
      <c r="B90" s="161"/>
      <c r="C90" s="159"/>
      <c r="D90" s="159"/>
      <c r="E90" s="83"/>
      <c r="F90" s="161"/>
      <c r="G90" s="159"/>
      <c r="H90" s="83"/>
    </row>
    <row r="91" spans="2:8">
      <c r="B91" s="161"/>
      <c r="C91" s="159"/>
      <c r="D91" s="159"/>
      <c r="E91" s="83"/>
      <c r="F91" s="161"/>
      <c r="G91" s="159"/>
      <c r="H91" s="83"/>
    </row>
    <row r="92" spans="2:8">
      <c r="B92" s="161"/>
      <c r="C92" s="159"/>
      <c r="D92" s="159"/>
      <c r="E92" s="83"/>
      <c r="F92" s="161"/>
      <c r="G92" s="159"/>
      <c r="H92" s="83"/>
    </row>
    <row r="93" spans="2:8">
      <c r="B93" s="161"/>
      <c r="C93" s="159"/>
      <c r="D93" s="159"/>
      <c r="E93" s="83"/>
      <c r="F93" s="161"/>
      <c r="G93" s="159"/>
      <c r="H93" s="83"/>
    </row>
    <row r="94" spans="2:8">
      <c r="B94" s="161"/>
      <c r="C94" s="159"/>
      <c r="D94" s="159"/>
      <c r="E94" s="83"/>
      <c r="F94" s="161"/>
      <c r="G94" s="159"/>
      <c r="H94" s="83"/>
    </row>
    <row r="95" spans="2:8">
      <c r="B95" s="161"/>
      <c r="C95" s="159"/>
      <c r="D95" s="159"/>
      <c r="E95" s="83"/>
      <c r="F95" s="161"/>
      <c r="G95" s="159"/>
      <c r="H95" s="83"/>
    </row>
    <row r="96" spans="2:8">
      <c r="B96" s="161"/>
      <c r="C96" s="159"/>
      <c r="D96" s="159"/>
      <c r="E96" s="83"/>
      <c r="F96" s="161"/>
      <c r="G96" s="159"/>
      <c r="H96" s="83"/>
    </row>
    <row r="97" spans="2:8">
      <c r="B97" s="161"/>
      <c r="C97" s="159"/>
      <c r="D97" s="159"/>
      <c r="E97" s="83"/>
      <c r="F97" s="161"/>
      <c r="G97" s="159"/>
      <c r="H97" s="83"/>
    </row>
    <row r="98" spans="2:8">
      <c r="B98" s="161"/>
      <c r="C98" s="159"/>
      <c r="D98" s="159"/>
      <c r="E98" s="83"/>
      <c r="F98" s="161"/>
      <c r="G98" s="159"/>
      <c r="H98" s="83"/>
    </row>
    <row r="99" spans="2:8">
      <c r="B99" s="161"/>
      <c r="C99" s="159"/>
      <c r="D99" s="159"/>
      <c r="E99" s="83"/>
      <c r="F99" s="161"/>
      <c r="G99" s="159"/>
      <c r="H99" s="83"/>
    </row>
    <row r="100" spans="2:8">
      <c r="B100" s="161"/>
      <c r="C100" s="159"/>
      <c r="D100" s="159"/>
      <c r="E100" s="83"/>
      <c r="F100" s="161"/>
      <c r="G100" s="159"/>
      <c r="H100" s="83"/>
    </row>
    <row r="101" spans="2:8">
      <c r="B101" s="161"/>
      <c r="C101" s="159"/>
      <c r="D101" s="159"/>
      <c r="E101" s="83"/>
      <c r="F101" s="161"/>
      <c r="G101" s="159"/>
      <c r="H101" s="83"/>
    </row>
    <row r="102" spans="2:8">
      <c r="B102" s="161"/>
      <c r="C102" s="159"/>
      <c r="D102" s="159"/>
      <c r="E102" s="83"/>
      <c r="F102" s="161"/>
      <c r="G102" s="159"/>
      <c r="H102" s="83"/>
    </row>
    <row r="103" spans="2:8">
      <c r="B103" s="161"/>
      <c r="C103" s="159"/>
      <c r="D103" s="159"/>
      <c r="E103" s="83"/>
      <c r="F103" s="161"/>
      <c r="G103" s="159"/>
      <c r="H103" s="83"/>
    </row>
    <row r="104" spans="2:8">
      <c r="B104" s="161"/>
      <c r="C104" s="159"/>
      <c r="D104" s="159"/>
      <c r="E104" s="83"/>
      <c r="F104" s="161"/>
      <c r="G104" s="159"/>
      <c r="H104" s="83"/>
    </row>
    <row r="105" spans="2:8">
      <c r="B105" s="161"/>
      <c r="C105" s="159"/>
      <c r="D105" s="159"/>
      <c r="E105" s="83"/>
      <c r="F105" s="161"/>
      <c r="G105" s="159"/>
      <c r="H105" s="83"/>
    </row>
    <row r="106" spans="2:8">
      <c r="B106" s="161"/>
      <c r="C106" s="159"/>
      <c r="D106" s="159"/>
      <c r="E106" s="83"/>
      <c r="F106" s="161"/>
      <c r="G106" s="159"/>
      <c r="H106" s="83"/>
    </row>
    <row r="107" spans="2:8">
      <c r="B107" s="161"/>
      <c r="C107" s="159"/>
      <c r="D107" s="159"/>
      <c r="E107" s="83"/>
      <c r="F107" s="161"/>
      <c r="G107" s="159"/>
      <c r="H107" s="83"/>
    </row>
    <row r="108" spans="2:8">
      <c r="B108" s="161"/>
      <c r="C108" s="159"/>
      <c r="D108" s="159"/>
      <c r="E108" s="83"/>
      <c r="F108" s="161"/>
      <c r="G108" s="159"/>
      <c r="H108" s="83"/>
    </row>
    <row r="109" spans="2:8">
      <c r="B109" s="161"/>
      <c r="C109" s="159"/>
      <c r="D109" s="159"/>
      <c r="E109" s="83"/>
      <c r="F109" s="161"/>
      <c r="G109" s="159"/>
      <c r="H109" s="83"/>
    </row>
    <row r="110" spans="2:8">
      <c r="B110" s="161"/>
      <c r="C110" s="159"/>
      <c r="D110" s="159"/>
      <c r="E110" s="83"/>
      <c r="F110" s="161"/>
      <c r="G110" s="159"/>
      <c r="H110" s="83"/>
    </row>
    <row r="111" spans="2:8">
      <c r="B111" s="161"/>
      <c r="C111" s="159"/>
      <c r="D111" s="159"/>
      <c r="E111" s="83"/>
      <c r="F111" s="161"/>
      <c r="G111" s="159"/>
      <c r="H111" s="83"/>
    </row>
    <row r="112" spans="2:8">
      <c r="B112" s="161"/>
      <c r="C112" s="159"/>
      <c r="D112" s="159"/>
      <c r="E112" s="83"/>
      <c r="F112" s="161"/>
      <c r="G112" s="159"/>
      <c r="H112" s="83"/>
    </row>
    <row r="113" spans="2:8">
      <c r="B113" s="161"/>
      <c r="C113" s="159"/>
      <c r="D113" s="159"/>
      <c r="E113" s="83"/>
      <c r="F113" s="161"/>
      <c r="G113" s="159"/>
      <c r="H113" s="83"/>
    </row>
    <row r="114" spans="2:8">
      <c r="B114" s="161"/>
      <c r="C114" s="159"/>
      <c r="D114" s="159"/>
      <c r="E114" s="83"/>
      <c r="F114" s="161"/>
      <c r="G114" s="159"/>
      <c r="H114" s="83"/>
    </row>
    <row r="115" spans="2:8">
      <c r="B115" s="161"/>
      <c r="C115" s="159"/>
      <c r="D115" s="159"/>
      <c r="E115" s="83"/>
      <c r="F115" s="161"/>
      <c r="G115" s="159"/>
      <c r="H115" s="83"/>
    </row>
    <row r="116" spans="2:8">
      <c r="B116" s="161"/>
      <c r="C116" s="159"/>
      <c r="D116" s="159"/>
      <c r="E116" s="83"/>
      <c r="F116" s="161"/>
      <c r="G116" s="159"/>
      <c r="H116" s="83"/>
    </row>
    <row r="117" spans="2:8">
      <c r="B117" s="161"/>
      <c r="C117" s="159"/>
      <c r="D117" s="159"/>
      <c r="E117" s="83"/>
      <c r="F117" s="161"/>
      <c r="G117" s="159"/>
      <c r="H117" s="83"/>
    </row>
    <row r="118" spans="2:8">
      <c r="B118" s="161"/>
      <c r="C118" s="159"/>
      <c r="D118" s="159"/>
      <c r="E118" s="83"/>
      <c r="F118" s="161"/>
      <c r="G118" s="159"/>
      <c r="H118" s="83"/>
    </row>
    <row r="119" spans="2:8">
      <c r="B119" s="161"/>
      <c r="C119" s="159"/>
      <c r="D119" s="159"/>
      <c r="E119" s="83"/>
      <c r="F119" s="161"/>
      <c r="G119" s="159"/>
      <c r="H119" s="83"/>
    </row>
  </sheetData>
  <mergeCells count="7">
    <mergeCell ref="A1:I1"/>
    <mergeCell ref="A2:F2"/>
    <mergeCell ref="A3:I3"/>
    <mergeCell ref="A5:A6"/>
    <mergeCell ref="B5:D5"/>
    <mergeCell ref="E5:F5"/>
    <mergeCell ref="G5:I5"/>
  </mergeCells>
  <printOptions horizontalCentered="1"/>
  <pageMargins left="0.78740157480314965" right="0.78740157480314965" top="0.59055118110236227" bottom="0.98425196850393704" header="0" footer="0"/>
  <pageSetup paperSize="9" scale="85" orientation="landscape" r:id="rId1"/>
  <headerFooter alignWithMargins="0"/>
  <colBreaks count="1" manualBreakCount="1">
    <brk id="9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transitionEntry="1" codeName="Hoja311">
    <pageSetUpPr fitToPage="1"/>
  </sheetPr>
  <dimension ref="A1:O43"/>
  <sheetViews>
    <sheetView showGridLines="0" view="pageBreakPreview" topLeftCell="A19" zoomScaleNormal="75" zoomScaleSheetLayoutView="100" workbookViewId="0">
      <selection activeCell="A5" sqref="A5:F20"/>
    </sheetView>
  </sheetViews>
  <sheetFormatPr baseColWidth="10" defaultColWidth="12.5703125" defaultRowHeight="12.75"/>
  <cols>
    <col min="1" max="1" width="25" style="89" customWidth="1"/>
    <col min="2" max="6" width="22.7109375" style="89" customWidth="1"/>
    <col min="7" max="7" width="2.28515625" style="89" hidden="1" customWidth="1"/>
    <col min="8" max="8" width="10.85546875" style="89" customWidth="1"/>
    <col min="9" max="9" width="11.85546875" style="89" customWidth="1"/>
    <col min="10" max="10" width="16.42578125" style="89" customWidth="1"/>
    <col min="11" max="11" width="12.5703125" style="89"/>
    <col min="12" max="12" width="31.85546875" style="89" customWidth="1"/>
    <col min="13" max="13" width="4.85546875" style="89" customWidth="1"/>
    <col min="14" max="16384" width="12.5703125" style="89"/>
  </cols>
  <sheetData>
    <row r="1" spans="1:11" ht="18.75">
      <c r="A1" s="828" t="s">
        <v>627</v>
      </c>
      <c r="B1" s="828"/>
      <c r="C1" s="828"/>
      <c r="D1" s="828"/>
      <c r="E1" s="828"/>
      <c r="F1" s="828"/>
      <c r="G1" s="1"/>
      <c r="H1" s="1"/>
      <c r="I1" s="1"/>
      <c r="J1" s="1"/>
      <c r="K1" s="1"/>
    </row>
    <row r="2" spans="1:11" ht="12.75" customHeight="1">
      <c r="A2" s="183"/>
      <c r="B2" s="183"/>
      <c r="C2" s="183"/>
      <c r="D2" s="183"/>
      <c r="E2" s="183"/>
      <c r="F2" s="183"/>
      <c r="G2" s="1"/>
      <c r="H2" s="1"/>
      <c r="I2" s="1"/>
      <c r="J2" s="1"/>
      <c r="K2" s="1"/>
    </row>
    <row r="3" spans="1:11" ht="15.75">
      <c r="A3" s="904" t="s">
        <v>708</v>
      </c>
      <c r="B3" s="905"/>
      <c r="C3" s="905"/>
      <c r="D3" s="905"/>
      <c r="E3" s="905"/>
      <c r="F3" s="905"/>
    </row>
    <row r="4" spans="1:11" ht="14.25" customHeight="1" thickBot="1">
      <c r="A4" s="566"/>
      <c r="B4" s="566"/>
      <c r="C4" s="566"/>
      <c r="D4" s="566"/>
      <c r="E4" s="566"/>
      <c r="F4" s="566"/>
    </row>
    <row r="5" spans="1:11" ht="27" customHeight="1">
      <c r="A5" s="899" t="s">
        <v>762</v>
      </c>
      <c r="B5" s="567" t="s">
        <v>117</v>
      </c>
      <c r="C5" s="906" t="s">
        <v>411</v>
      </c>
      <c r="D5" s="906"/>
      <c r="E5" s="906"/>
      <c r="F5" s="907"/>
    </row>
    <row r="6" spans="1:11">
      <c r="A6" s="900"/>
      <c r="B6" s="568" t="s">
        <v>432</v>
      </c>
      <c r="C6" s="895" t="s">
        <v>35</v>
      </c>
      <c r="D6" s="895" t="s">
        <v>118</v>
      </c>
      <c r="E6" s="895" t="s">
        <v>36</v>
      </c>
      <c r="F6" s="897" t="s">
        <v>37</v>
      </c>
    </row>
    <row r="7" spans="1:11" ht="13.5" thickBot="1">
      <c r="A7" s="901"/>
      <c r="B7" s="569" t="s">
        <v>119</v>
      </c>
      <c r="C7" s="896"/>
      <c r="D7" s="896"/>
      <c r="E7" s="896"/>
      <c r="F7" s="898"/>
      <c r="J7"/>
    </row>
    <row r="8" spans="1:11" ht="13.9" customHeight="1">
      <c r="A8" s="560" t="s">
        <v>425</v>
      </c>
      <c r="B8" s="561">
        <v>12.4825</v>
      </c>
      <c r="C8" s="324">
        <v>1894.8425</v>
      </c>
      <c r="D8" s="324">
        <v>2147.29</v>
      </c>
      <c r="E8" s="324">
        <v>1849.53</v>
      </c>
      <c r="F8" s="562">
        <v>1848.135</v>
      </c>
      <c r="G8" s="90"/>
      <c r="H8" s="91"/>
      <c r="I8" s="92"/>
      <c r="J8" s="5"/>
      <c r="K8" s="93"/>
    </row>
    <row r="9" spans="1:11" ht="13.15" customHeight="1">
      <c r="A9" s="203" t="s">
        <v>455</v>
      </c>
      <c r="B9" s="563">
        <v>12.614999999999998</v>
      </c>
      <c r="C9" s="205">
        <v>1883.5400000000002</v>
      </c>
      <c r="D9" s="205">
        <v>2172.1475</v>
      </c>
      <c r="E9" s="205">
        <v>1872.7925</v>
      </c>
      <c r="F9" s="316">
        <v>1827.48</v>
      </c>
      <c r="G9" s="90"/>
      <c r="H9" s="91"/>
      <c r="I9" s="92"/>
      <c r="J9" s="5"/>
      <c r="K9" s="93"/>
    </row>
    <row r="10" spans="1:11">
      <c r="A10" s="203" t="s">
        <v>456</v>
      </c>
      <c r="B10" s="563">
        <v>12.620000000000001</v>
      </c>
      <c r="C10" s="205">
        <v>1883.7600000000002</v>
      </c>
      <c r="D10" s="205">
        <v>2214.0100000000002</v>
      </c>
      <c r="E10" s="205">
        <v>1882.9450000000002</v>
      </c>
      <c r="F10" s="316">
        <v>1820.0025000000001</v>
      </c>
      <c r="G10" s="90"/>
      <c r="H10" s="91"/>
      <c r="I10" s="92"/>
      <c r="J10" s="5"/>
      <c r="K10" s="93"/>
    </row>
    <row r="11" spans="1:11">
      <c r="A11" s="203" t="s">
        <v>520</v>
      </c>
      <c r="B11" s="563">
        <v>12.67</v>
      </c>
      <c r="C11" s="205">
        <v>1881.91</v>
      </c>
      <c r="D11" s="205">
        <v>2247.6350000000002</v>
      </c>
      <c r="E11" s="205">
        <v>1895.4475</v>
      </c>
      <c r="F11" s="316">
        <v>1811.7975000000001</v>
      </c>
      <c r="G11" s="90"/>
      <c r="H11" s="91"/>
      <c r="I11" s="92"/>
      <c r="J11" s="5"/>
      <c r="K11" s="93"/>
    </row>
    <row r="12" spans="1:11">
      <c r="A12" s="203" t="s">
        <v>529</v>
      </c>
      <c r="B12" s="563">
        <v>12.72</v>
      </c>
      <c r="C12" s="205">
        <v>1902.365</v>
      </c>
      <c r="D12" s="205">
        <v>2257.0299999999997</v>
      </c>
      <c r="E12" s="205">
        <v>1882.2325000000001</v>
      </c>
      <c r="F12" s="316">
        <v>1837.24</v>
      </c>
      <c r="G12" s="90"/>
      <c r="H12" s="91"/>
      <c r="I12" s="94"/>
      <c r="J12" s="6"/>
      <c r="K12" s="95"/>
    </row>
    <row r="13" spans="1:11">
      <c r="A13" s="203" t="s">
        <v>558</v>
      </c>
      <c r="B13" s="563">
        <v>12.737500000000001</v>
      </c>
      <c r="C13" s="205">
        <v>1897.5025000000001</v>
      </c>
      <c r="D13" s="205">
        <v>2266.0324999999998</v>
      </c>
      <c r="E13" s="205">
        <v>1854.7350000000001</v>
      </c>
      <c r="F13" s="316">
        <v>1832.0525</v>
      </c>
      <c r="G13" s="90"/>
      <c r="H13" s="91"/>
      <c r="I13" s="94"/>
      <c r="J13" s="6"/>
      <c r="K13" s="95"/>
    </row>
    <row r="14" spans="1:11">
      <c r="A14" s="203" t="s">
        <v>626</v>
      </c>
      <c r="B14" s="563">
        <v>12.734999999999999</v>
      </c>
      <c r="C14" s="205">
        <v>1900.1000000000001</v>
      </c>
      <c r="D14" s="205">
        <v>2279.38</v>
      </c>
      <c r="E14" s="205">
        <v>1843.0375000000001</v>
      </c>
      <c r="F14" s="316">
        <v>1834.2525000000001</v>
      </c>
      <c r="G14" s="90"/>
      <c r="H14" s="91"/>
      <c r="I14" s="94"/>
      <c r="J14" s="6"/>
      <c r="K14" s="95"/>
    </row>
    <row r="15" spans="1:11">
      <c r="A15" s="203" t="s">
        <v>686</v>
      </c>
      <c r="B15" s="563">
        <v>12.907500000000001</v>
      </c>
      <c r="C15" s="205">
        <v>1919.42</v>
      </c>
      <c r="D15" s="205">
        <v>2289.2775000000001</v>
      </c>
      <c r="E15" s="205">
        <v>1869.5475000000001</v>
      </c>
      <c r="F15" s="316">
        <v>1855.9575</v>
      </c>
      <c r="G15" s="90"/>
      <c r="H15" s="91"/>
      <c r="I15" s="94"/>
      <c r="J15" s="6"/>
      <c r="K15" s="95"/>
    </row>
    <row r="16" spans="1:11">
      <c r="A16" s="203" t="s">
        <v>738</v>
      </c>
      <c r="B16" s="563">
        <v>13.2225</v>
      </c>
      <c r="C16" s="205">
        <v>1955.1875</v>
      </c>
      <c r="D16" s="205">
        <v>2315.1725000000001</v>
      </c>
      <c r="E16" s="205">
        <v>1901.2849999999999</v>
      </c>
      <c r="F16" s="316">
        <v>1894.81</v>
      </c>
      <c r="G16" s="90"/>
      <c r="H16" s="91"/>
      <c r="I16" s="94"/>
      <c r="J16" s="6"/>
      <c r="K16" s="95"/>
    </row>
    <row r="17" spans="1:15">
      <c r="A17" s="203" t="s">
        <v>761</v>
      </c>
      <c r="B17" s="563">
        <v>13.945</v>
      </c>
      <c r="C17" s="205">
        <v>1903.575</v>
      </c>
      <c r="D17" s="205">
        <v>2231.7325000000001</v>
      </c>
      <c r="E17" s="205">
        <v>1885.3575000000001</v>
      </c>
      <c r="F17" s="316">
        <v>1846.7275000000002</v>
      </c>
      <c r="G17" s="90"/>
      <c r="H17" s="91"/>
      <c r="I17" s="94"/>
      <c r="J17" s="6"/>
      <c r="K17" s="95"/>
    </row>
    <row r="18" spans="1:15">
      <c r="A18" s="203" t="s">
        <v>782</v>
      </c>
      <c r="B18" s="563">
        <v>13.98</v>
      </c>
      <c r="C18" s="205">
        <v>2022.5874999999999</v>
      </c>
      <c r="D18" s="205">
        <v>2334.6849999999999</v>
      </c>
      <c r="E18" s="205">
        <v>1935.0800000000002</v>
      </c>
      <c r="F18" s="316">
        <v>1973.5124999999998</v>
      </c>
      <c r="G18" s="90"/>
      <c r="H18" s="91"/>
      <c r="I18" s="94"/>
      <c r="J18" s="6"/>
      <c r="K18" s="95"/>
    </row>
    <row r="19" spans="1:15">
      <c r="A19" s="203" t="s">
        <v>802</v>
      </c>
      <c r="B19" s="563">
        <v>14.22</v>
      </c>
      <c r="C19" s="660">
        <v>2115.1350000000002</v>
      </c>
      <c r="D19" s="660">
        <v>2426.5750000000003</v>
      </c>
      <c r="E19" s="660">
        <v>2034.4499999999998</v>
      </c>
      <c r="F19" s="661">
        <v>2067.4749999999999</v>
      </c>
      <c r="G19" s="90"/>
      <c r="H19" s="91"/>
      <c r="I19" s="94"/>
      <c r="J19" s="6"/>
      <c r="K19" s="95"/>
    </row>
    <row r="20" spans="1:15" ht="13.5" thickBot="1">
      <c r="A20" s="564" t="s">
        <v>803</v>
      </c>
      <c r="B20" s="565">
        <v>14.83</v>
      </c>
      <c r="C20" s="662">
        <v>2169.02</v>
      </c>
      <c r="D20" s="662">
        <v>2483.36</v>
      </c>
      <c r="E20" s="662">
        <v>2028.4800000000002</v>
      </c>
      <c r="F20" s="663">
        <v>2126.4333333333329</v>
      </c>
      <c r="L20" s="93"/>
      <c r="O20" s="90"/>
    </row>
    <row r="21" spans="1:15" ht="21" customHeight="1">
      <c r="A21" s="903" t="s">
        <v>155</v>
      </c>
      <c r="B21" s="903"/>
      <c r="C21" s="556"/>
      <c r="D21" s="557"/>
      <c r="E21" s="556"/>
      <c r="F21" s="556"/>
      <c r="L21" s="93"/>
      <c r="M21" s="90"/>
    </row>
    <row r="22" spans="1:15" ht="12.75" customHeight="1">
      <c r="A22" s="554" t="s">
        <v>628</v>
      </c>
      <c r="B22" s="555"/>
      <c r="C22" s="556"/>
      <c r="D22" s="557"/>
      <c r="E22" s="556"/>
      <c r="F22" s="556"/>
      <c r="L22" s="93"/>
      <c r="M22" s="90"/>
    </row>
    <row r="23" spans="1:15">
      <c r="A23" s="558" t="s">
        <v>514</v>
      </c>
      <c r="B23" s="556"/>
      <c r="C23" s="556"/>
      <c r="D23" s="556"/>
      <c r="E23" s="556"/>
      <c r="F23" s="556"/>
    </row>
    <row r="24" spans="1:15">
      <c r="A24" s="410" t="s">
        <v>512</v>
      </c>
      <c r="B24" s="556"/>
      <c r="C24" s="556"/>
      <c r="D24" s="556"/>
      <c r="E24" s="556"/>
      <c r="F24" s="556"/>
    </row>
    <row r="25" spans="1:15">
      <c r="A25" s="410" t="s">
        <v>513</v>
      </c>
      <c r="B25" s="556"/>
      <c r="C25" s="556"/>
      <c r="D25" s="556"/>
      <c r="E25" s="556"/>
      <c r="F25" s="556"/>
    </row>
    <row r="26" spans="1:15" ht="13.5">
      <c r="A26" s="559" t="s">
        <v>763</v>
      </c>
      <c r="B26" s="559"/>
      <c r="C26" s="559"/>
      <c r="D26" s="556"/>
      <c r="E26" s="556"/>
      <c r="F26" s="556"/>
      <c r="L26" s="93"/>
      <c r="O26" s="90"/>
    </row>
    <row r="27" spans="1:15">
      <c r="A27" s="903" t="s">
        <v>687</v>
      </c>
      <c r="B27" s="903"/>
      <c r="C27" s="556"/>
      <c r="D27" s="556"/>
      <c r="E27" s="556"/>
      <c r="F27" s="556"/>
      <c r="L27" s="93"/>
      <c r="O27" s="90"/>
    </row>
    <row r="28" spans="1:15">
      <c r="A28" s="903" t="s">
        <v>433</v>
      </c>
      <c r="B28" s="903"/>
      <c r="C28" s="556"/>
      <c r="D28" s="556"/>
      <c r="E28" s="556"/>
      <c r="F28" s="556"/>
      <c r="L28" s="93"/>
      <c r="O28" s="90"/>
    </row>
    <row r="29" spans="1:15">
      <c r="A29" s="902" t="s">
        <v>804</v>
      </c>
      <c r="B29" s="903"/>
      <c r="C29" s="556"/>
      <c r="D29" s="556"/>
      <c r="E29" s="556"/>
      <c r="F29" s="556"/>
    </row>
    <row r="30" spans="1:15" ht="24" customHeight="1">
      <c r="A30" s="556"/>
      <c r="B30" s="556"/>
      <c r="C30" s="556"/>
      <c r="D30" s="556"/>
      <c r="E30" s="556"/>
      <c r="F30" s="556"/>
    </row>
    <row r="43" ht="13.5" customHeight="1"/>
  </sheetData>
  <mergeCells count="12">
    <mergeCell ref="A29:B29"/>
    <mergeCell ref="A21:B21"/>
    <mergeCell ref="A27:B27"/>
    <mergeCell ref="A28:B28"/>
    <mergeCell ref="A3:F3"/>
    <mergeCell ref="C5:F5"/>
    <mergeCell ref="A1:F1"/>
    <mergeCell ref="C6:C7"/>
    <mergeCell ref="D6:D7"/>
    <mergeCell ref="E6:E7"/>
    <mergeCell ref="F6:F7"/>
    <mergeCell ref="A5:A7"/>
  </mergeCells>
  <phoneticPr fontId="22" type="noConversion"/>
  <printOptions horizontalCentered="1"/>
  <pageMargins left="0.56000000000000005" right="0.34" top="0.59055118110236227" bottom="0.98425196850393704" header="0" footer="0"/>
  <pageSetup paperSize="9" scale="64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transitionEntry="1" codeName="Hoja32">
    <pageSetUpPr fitToPage="1"/>
  </sheetPr>
  <dimension ref="A1:J25"/>
  <sheetViews>
    <sheetView showGridLines="0" view="pageBreakPreview" zoomScaleNormal="75" zoomScaleSheetLayoutView="100" workbookViewId="0">
      <selection activeCell="A5" sqref="A5:H22"/>
    </sheetView>
  </sheetViews>
  <sheetFormatPr baseColWidth="10" defaultColWidth="12.5703125" defaultRowHeight="12.75"/>
  <cols>
    <col min="1" max="6" width="26.7109375" style="89" customWidth="1"/>
    <col min="7" max="8" width="32.42578125" style="89" customWidth="1"/>
    <col min="9" max="9" width="3.85546875" style="89" customWidth="1"/>
    <col min="10" max="10" width="12.5703125" style="89"/>
    <col min="11" max="11" width="31.85546875" style="89" customWidth="1"/>
    <col min="12" max="12" width="4.85546875" style="89" customWidth="1"/>
    <col min="13" max="16384" width="12.5703125" style="89"/>
  </cols>
  <sheetData>
    <row r="1" spans="1:10" ht="18.75">
      <c r="A1" s="828" t="s">
        <v>627</v>
      </c>
      <c r="B1" s="828"/>
      <c r="C1" s="828"/>
      <c r="D1" s="828"/>
      <c r="E1" s="828"/>
      <c r="F1" s="828"/>
      <c r="G1" s="828"/>
      <c r="H1" s="828"/>
      <c r="I1" s="1"/>
      <c r="J1" s="1"/>
    </row>
    <row r="2" spans="1:10" ht="12.75" customHeight="1">
      <c r="A2" s="183"/>
      <c r="B2" s="183"/>
      <c r="C2" s="183"/>
      <c r="D2" s="183"/>
      <c r="E2" s="183"/>
      <c r="F2" s="182"/>
      <c r="G2" s="182"/>
      <c r="H2" s="182"/>
      <c r="I2" s="1"/>
      <c r="J2" s="1"/>
    </row>
    <row r="3" spans="1:10" ht="15.75">
      <c r="A3" s="904" t="s">
        <v>709</v>
      </c>
      <c r="B3" s="904"/>
      <c r="C3" s="904"/>
      <c r="D3" s="904"/>
      <c r="E3" s="904"/>
      <c r="F3" s="904"/>
      <c r="G3" s="904"/>
      <c r="H3" s="904"/>
    </row>
    <row r="4" spans="1:10" ht="13.5" customHeight="1" thickBot="1">
      <c r="A4" s="96"/>
      <c r="B4" s="96"/>
      <c r="C4" s="96"/>
      <c r="D4" s="96"/>
      <c r="E4" s="96"/>
    </row>
    <row r="5" spans="1:10" s="96" customFormat="1" ht="12.75" customHeight="1">
      <c r="A5" s="914" t="s">
        <v>401</v>
      </c>
      <c r="B5" s="909" t="s">
        <v>400</v>
      </c>
      <c r="C5" s="909" t="s">
        <v>416</v>
      </c>
      <c r="D5" s="909"/>
      <c r="E5" s="909"/>
      <c r="F5" s="909" t="s">
        <v>405</v>
      </c>
      <c r="G5" s="909" t="s">
        <v>412</v>
      </c>
      <c r="H5" s="911" t="s">
        <v>415</v>
      </c>
    </row>
    <row r="6" spans="1:10" s="96" customFormat="1" ht="18" customHeight="1">
      <c r="A6" s="915"/>
      <c r="B6" s="910"/>
      <c r="C6" s="910"/>
      <c r="D6" s="910"/>
      <c r="E6" s="910"/>
      <c r="F6" s="910"/>
      <c r="G6" s="910"/>
      <c r="H6" s="912"/>
    </row>
    <row r="7" spans="1:10" s="96" customFormat="1" ht="55.5" customHeight="1">
      <c r="A7" s="915"/>
      <c r="B7" s="910"/>
      <c r="C7" s="910"/>
      <c r="D7" s="910"/>
      <c r="E7" s="910"/>
      <c r="F7" s="910"/>
      <c r="G7" s="910"/>
      <c r="H7" s="912"/>
    </row>
    <row r="8" spans="1:10" s="96" customFormat="1" ht="60" customHeight="1" thickBot="1">
      <c r="A8" s="916"/>
      <c r="B8" s="913"/>
      <c r="C8" s="267" t="s">
        <v>402</v>
      </c>
      <c r="D8" s="267" t="s">
        <v>403</v>
      </c>
      <c r="E8" s="267" t="s">
        <v>404</v>
      </c>
      <c r="F8" s="913"/>
      <c r="G8" s="267" t="s">
        <v>413</v>
      </c>
      <c r="H8" s="268" t="s">
        <v>414</v>
      </c>
    </row>
    <row r="9" spans="1:10" ht="13.9" customHeight="1">
      <c r="A9" s="573" t="s">
        <v>764</v>
      </c>
      <c r="B9" s="574" t="s">
        <v>419</v>
      </c>
      <c r="C9" s="575">
        <v>21.38</v>
      </c>
      <c r="D9" s="575">
        <v>641.4</v>
      </c>
      <c r="E9" s="576">
        <v>8979.6</v>
      </c>
      <c r="F9" s="577">
        <v>0</v>
      </c>
      <c r="G9" s="578">
        <v>30.39</v>
      </c>
      <c r="H9" s="579">
        <v>5.0199999999999996</v>
      </c>
    </row>
    <row r="10" spans="1:10">
      <c r="A10" s="580" t="s">
        <v>426</v>
      </c>
      <c r="B10" s="581" t="s">
        <v>427</v>
      </c>
      <c r="C10" s="582">
        <v>21.51</v>
      </c>
      <c r="D10" s="582">
        <v>645.29999999999995</v>
      </c>
      <c r="E10" s="583">
        <v>9034.2000000000007</v>
      </c>
      <c r="F10" s="584">
        <v>0.6</v>
      </c>
      <c r="G10" s="585">
        <v>30.57</v>
      </c>
      <c r="H10" s="586">
        <v>5.05</v>
      </c>
    </row>
    <row r="11" spans="1:10">
      <c r="A11" s="580" t="s">
        <v>765</v>
      </c>
      <c r="B11" s="581" t="s">
        <v>434</v>
      </c>
      <c r="C11" s="582">
        <v>21.51</v>
      </c>
      <c r="D11" s="582">
        <v>645.29999999999995</v>
      </c>
      <c r="E11" s="583">
        <v>9034.2000000000007</v>
      </c>
      <c r="F11" s="584">
        <v>0</v>
      </c>
      <c r="G11" s="585">
        <v>30.57</v>
      </c>
      <c r="H11" s="586">
        <v>5.05</v>
      </c>
    </row>
    <row r="12" spans="1:10">
      <c r="A12" s="580" t="s">
        <v>457</v>
      </c>
      <c r="B12" s="581" t="s">
        <v>458</v>
      </c>
      <c r="C12" s="582">
        <v>21.62</v>
      </c>
      <c r="D12" s="582">
        <v>648.6</v>
      </c>
      <c r="E12" s="583">
        <v>9080.4</v>
      </c>
      <c r="F12" s="584">
        <v>0.5</v>
      </c>
      <c r="G12" s="582">
        <v>30.72</v>
      </c>
      <c r="H12" s="586">
        <v>5.08</v>
      </c>
    </row>
    <row r="13" spans="1:10">
      <c r="A13" s="580" t="s">
        <v>521</v>
      </c>
      <c r="B13" s="581" t="s">
        <v>522</v>
      </c>
      <c r="C13" s="582">
        <v>21.84</v>
      </c>
      <c r="D13" s="582">
        <v>655.20000000000005</v>
      </c>
      <c r="E13" s="583">
        <v>9172.7999999999993</v>
      </c>
      <c r="F13" s="584">
        <v>1</v>
      </c>
      <c r="G13" s="585">
        <v>31.03</v>
      </c>
      <c r="H13" s="586">
        <v>5.13</v>
      </c>
    </row>
    <row r="14" spans="1:10">
      <c r="A14" s="580" t="s">
        <v>530</v>
      </c>
      <c r="B14" s="581" t="s">
        <v>531</v>
      </c>
      <c r="C14" s="582">
        <v>23.59</v>
      </c>
      <c r="D14" s="582">
        <v>707.7</v>
      </c>
      <c r="E14" s="583">
        <v>9907.7999999999993</v>
      </c>
      <c r="F14" s="584">
        <v>8.0128205128205128</v>
      </c>
      <c r="G14" s="585">
        <v>33.51</v>
      </c>
      <c r="H14" s="586">
        <v>5.54</v>
      </c>
    </row>
    <row r="15" spans="1:10">
      <c r="A15" s="580" t="s">
        <v>559</v>
      </c>
      <c r="B15" s="581" t="s">
        <v>560</v>
      </c>
      <c r="C15" s="582">
        <v>24.53</v>
      </c>
      <c r="D15" s="582">
        <v>735.9</v>
      </c>
      <c r="E15" s="583">
        <v>10302.6</v>
      </c>
      <c r="F15" s="584">
        <v>4</v>
      </c>
      <c r="G15" s="585">
        <v>34.85</v>
      </c>
      <c r="H15" s="586">
        <v>5.76</v>
      </c>
    </row>
    <row r="16" spans="1:10">
      <c r="A16" s="580" t="s">
        <v>629</v>
      </c>
      <c r="B16" s="581" t="s">
        <v>630</v>
      </c>
      <c r="C16" s="582">
        <v>30</v>
      </c>
      <c r="D16" s="582">
        <v>900</v>
      </c>
      <c r="E16" s="583">
        <v>12600</v>
      </c>
      <c r="F16" s="584">
        <v>22.3</v>
      </c>
      <c r="G16" s="585">
        <v>42.62</v>
      </c>
      <c r="H16" s="586">
        <v>7.04</v>
      </c>
    </row>
    <row r="17" spans="1:8">
      <c r="A17" s="580" t="s">
        <v>689</v>
      </c>
      <c r="B17" s="581" t="s">
        <v>690</v>
      </c>
      <c r="C17" s="582">
        <v>31.66</v>
      </c>
      <c r="D17" s="582">
        <v>950</v>
      </c>
      <c r="E17" s="583">
        <v>13300</v>
      </c>
      <c r="F17" s="584">
        <v>5.55</v>
      </c>
      <c r="G17" s="582">
        <v>44.99</v>
      </c>
      <c r="H17" s="586">
        <v>7.43</v>
      </c>
    </row>
    <row r="18" spans="1:8">
      <c r="A18" s="580" t="s">
        <v>766</v>
      </c>
      <c r="B18" s="581" t="s">
        <v>735</v>
      </c>
      <c r="C18" s="582">
        <v>31.66</v>
      </c>
      <c r="D18" s="582">
        <v>950</v>
      </c>
      <c r="E18" s="583">
        <v>13300</v>
      </c>
      <c r="F18" s="584">
        <v>0</v>
      </c>
      <c r="G18" s="585">
        <v>44.99</v>
      </c>
      <c r="H18" s="586">
        <v>7.43</v>
      </c>
    </row>
    <row r="19" spans="1:8">
      <c r="A19" s="580" t="s">
        <v>767</v>
      </c>
      <c r="B19" s="581" t="s">
        <v>769</v>
      </c>
      <c r="C19" s="582">
        <v>32.17</v>
      </c>
      <c r="D19" s="582">
        <v>965</v>
      </c>
      <c r="E19" s="583">
        <v>13510</v>
      </c>
      <c r="F19" s="584">
        <v>1.5789473684210575</v>
      </c>
      <c r="G19" s="582">
        <v>45.7</v>
      </c>
      <c r="H19" s="586">
        <v>7.55</v>
      </c>
    </row>
    <row r="20" spans="1:8">
      <c r="A20" s="580" t="s">
        <v>783</v>
      </c>
      <c r="B20" s="581" t="s">
        <v>784</v>
      </c>
      <c r="C20" s="582">
        <v>33.33</v>
      </c>
      <c r="D20" s="582">
        <v>1000</v>
      </c>
      <c r="E20" s="583">
        <v>14000</v>
      </c>
      <c r="F20" s="584">
        <v>3.6269430051813378</v>
      </c>
      <c r="G20" s="582">
        <v>47.36</v>
      </c>
      <c r="H20" s="586">
        <v>7.82</v>
      </c>
    </row>
    <row r="21" spans="1:8">
      <c r="A21" s="580" t="s">
        <v>806</v>
      </c>
      <c r="B21" s="581" t="s">
        <v>805</v>
      </c>
      <c r="C21" s="582">
        <v>36</v>
      </c>
      <c r="D21" s="582">
        <v>1080</v>
      </c>
      <c r="E21" s="583">
        <v>15120</v>
      </c>
      <c r="F21" s="584">
        <v>8</v>
      </c>
      <c r="G21" s="582">
        <v>51.15</v>
      </c>
      <c r="H21" s="586">
        <v>8.4499999999999993</v>
      </c>
    </row>
    <row r="22" spans="1:8" ht="13.5" thickBot="1">
      <c r="A22" s="587" t="s">
        <v>806</v>
      </c>
      <c r="B22" s="588" t="s">
        <v>807</v>
      </c>
      <c r="C22" s="588">
        <v>36</v>
      </c>
      <c r="D22" s="589">
        <v>1080</v>
      </c>
      <c r="E22" s="589">
        <v>15120</v>
      </c>
      <c r="F22" s="590">
        <v>8</v>
      </c>
      <c r="G22" s="588">
        <v>51.15</v>
      </c>
      <c r="H22" s="591">
        <v>8.4499999999999993</v>
      </c>
    </row>
    <row r="23" spans="1:8" ht="18.75" customHeight="1">
      <c r="A23" s="908" t="s">
        <v>688</v>
      </c>
      <c r="B23" s="908"/>
      <c r="C23" s="908"/>
      <c r="D23" s="908"/>
      <c r="E23" s="570"/>
      <c r="F23" s="571"/>
      <c r="G23" s="571"/>
      <c r="H23" s="571"/>
    </row>
    <row r="24" spans="1:8">
      <c r="A24" s="572" t="s">
        <v>768</v>
      </c>
      <c r="B24" s="410"/>
      <c r="C24" s="410"/>
      <c r="D24" s="410"/>
      <c r="E24" s="410"/>
      <c r="F24" s="556"/>
      <c r="G24" s="556"/>
      <c r="H24" s="556"/>
    </row>
    <row r="25" spans="1:8">
      <c r="A25" s="556"/>
      <c r="B25" s="556"/>
      <c r="C25" s="556"/>
      <c r="D25" s="556"/>
      <c r="E25" s="556"/>
      <c r="F25" s="556"/>
      <c r="G25" s="556"/>
      <c r="H25" s="556"/>
    </row>
  </sheetData>
  <mergeCells count="9">
    <mergeCell ref="A3:H3"/>
    <mergeCell ref="A1:H1"/>
    <mergeCell ref="A23:D23"/>
    <mergeCell ref="G5:G7"/>
    <mergeCell ref="H5:H7"/>
    <mergeCell ref="C5:E7"/>
    <mergeCell ref="F5:F8"/>
    <mergeCell ref="B5:B8"/>
    <mergeCell ref="A5:A8"/>
  </mergeCells>
  <phoneticPr fontId="22" type="noConversion"/>
  <printOptions horizontalCentered="1"/>
  <pageMargins left="0.46" right="0.48" top="0.59055118110236227" bottom="0.98425196850393704" header="0" footer="0"/>
  <pageSetup paperSize="9" scale="61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transitionEntry="1" codeName="Hoja412">
    <pageSetUpPr fitToPage="1"/>
  </sheetPr>
  <dimension ref="A1:H30"/>
  <sheetViews>
    <sheetView showGridLines="0" view="pageBreakPreview" topLeftCell="A2" zoomScale="130" zoomScaleNormal="75" zoomScaleSheetLayoutView="130" workbookViewId="0">
      <selection activeCell="A6" sqref="A6:E18"/>
    </sheetView>
  </sheetViews>
  <sheetFormatPr baseColWidth="10" defaultColWidth="12.5703125" defaultRowHeight="12.75"/>
  <cols>
    <col min="1" max="1" width="22.7109375" style="97" customWidth="1"/>
    <col min="2" max="5" width="19" style="97" customWidth="1"/>
    <col min="6" max="6" width="4.140625" style="97" customWidth="1"/>
    <col min="7" max="16384" width="12.5703125" style="97"/>
  </cols>
  <sheetData>
    <row r="1" spans="1:6" ht="18.75">
      <c r="A1" s="828" t="s">
        <v>631</v>
      </c>
      <c r="B1" s="828"/>
      <c r="C1" s="828"/>
      <c r="D1" s="828"/>
      <c r="E1" s="828"/>
      <c r="F1" s="1"/>
    </row>
    <row r="2" spans="1:6" ht="12.75" customHeight="1">
      <c r="A2" s="183"/>
      <c r="B2" s="183"/>
      <c r="C2" s="183"/>
      <c r="D2" s="183"/>
      <c r="E2" s="183"/>
      <c r="F2" s="1"/>
    </row>
    <row r="3" spans="1:6" ht="15" customHeight="1">
      <c r="A3" s="918" t="s">
        <v>710</v>
      </c>
      <c r="B3" s="917"/>
      <c r="C3" s="917"/>
      <c r="D3" s="917"/>
      <c r="E3" s="917"/>
    </row>
    <row r="4" spans="1:6" ht="15" customHeight="1">
      <c r="A4" s="917" t="s">
        <v>110</v>
      </c>
      <c r="B4" s="917"/>
      <c r="C4" s="917"/>
      <c r="D4" s="917"/>
      <c r="E4" s="917"/>
    </row>
    <row r="5" spans="1:6" ht="13.5" thickBot="1">
      <c r="A5" s="99"/>
      <c r="B5" s="99"/>
      <c r="C5" s="99"/>
      <c r="D5" s="99"/>
      <c r="E5" s="99"/>
    </row>
    <row r="6" spans="1:6" ht="22.5" customHeight="1">
      <c r="A6" s="919" t="s">
        <v>38</v>
      </c>
      <c r="B6" s="921" t="s">
        <v>170</v>
      </c>
      <c r="C6" s="921" t="s">
        <v>39</v>
      </c>
      <c r="D6" s="923" t="s">
        <v>394</v>
      </c>
      <c r="E6" s="593" t="s">
        <v>39</v>
      </c>
    </row>
    <row r="7" spans="1:6" ht="26.25" thickBot="1">
      <c r="A7" s="920"/>
      <c r="B7" s="922"/>
      <c r="C7" s="922"/>
      <c r="D7" s="924"/>
      <c r="E7" s="594" t="s">
        <v>393</v>
      </c>
    </row>
    <row r="8" spans="1:6" ht="13.15" customHeight="1">
      <c r="A8" s="595" t="s">
        <v>787</v>
      </c>
      <c r="B8" s="324"/>
      <c r="C8" s="324"/>
      <c r="D8" s="324"/>
      <c r="E8" s="562"/>
      <c r="F8" s="98"/>
    </row>
    <row r="9" spans="1:6">
      <c r="A9" s="596">
        <v>2014</v>
      </c>
      <c r="B9" s="205">
        <v>93.881333333333359</v>
      </c>
      <c r="C9" s="205">
        <v>89.942333333333337</v>
      </c>
      <c r="D9" s="205">
        <v>83.906666666666666</v>
      </c>
      <c r="E9" s="316">
        <v>93.663666666666657</v>
      </c>
      <c r="F9" s="98"/>
    </row>
    <row r="10" spans="1:6">
      <c r="A10" s="596">
        <v>2015</v>
      </c>
      <c r="B10" s="205">
        <v>93.41158333333334</v>
      </c>
      <c r="C10" s="205">
        <v>90.997749999999996</v>
      </c>
      <c r="D10" s="205">
        <v>85.393083333333337</v>
      </c>
      <c r="E10" s="316">
        <v>94.548333333333332</v>
      </c>
      <c r="F10" s="98"/>
    </row>
    <row r="11" spans="1:6">
      <c r="A11" s="596">
        <v>2016</v>
      </c>
      <c r="B11" s="205">
        <v>93.222333333333324</v>
      </c>
      <c r="C11" s="205">
        <v>92.272249999999985</v>
      </c>
      <c r="D11" s="205">
        <v>87.366916666666668</v>
      </c>
      <c r="E11" s="316">
        <v>95.34375</v>
      </c>
      <c r="F11" s="98"/>
    </row>
    <row r="12" spans="1:6">
      <c r="A12" s="596">
        <v>2017</v>
      </c>
      <c r="B12" s="205">
        <v>95.045833333333334</v>
      </c>
      <c r="C12" s="205">
        <v>93.406999999999996</v>
      </c>
      <c r="D12" s="205">
        <v>89.64800000000001</v>
      </c>
      <c r="E12" s="316">
        <v>95.991833333333318</v>
      </c>
      <c r="F12" s="98"/>
    </row>
    <row r="13" spans="1:6">
      <c r="A13" s="596">
        <v>2018</v>
      </c>
      <c r="B13" s="205">
        <v>96.637833333333347</v>
      </c>
      <c r="C13" s="205">
        <v>94.945666666666639</v>
      </c>
      <c r="D13" s="205">
        <v>92.405083333333323</v>
      </c>
      <c r="E13" s="316">
        <v>96.944500000000005</v>
      </c>
      <c r="F13" s="98"/>
    </row>
    <row r="14" spans="1:6">
      <c r="A14" s="596">
        <v>2019</v>
      </c>
      <c r="B14" s="205">
        <v>97.313833333333335</v>
      </c>
      <c r="C14" s="205">
        <v>95.927666666666667</v>
      </c>
      <c r="D14" s="205">
        <v>94.160750000000007</v>
      </c>
      <c r="E14" s="316">
        <v>97.460750000000004</v>
      </c>
      <c r="F14" s="98"/>
    </row>
    <row r="15" spans="1:6">
      <c r="A15" s="596">
        <v>2020</v>
      </c>
      <c r="B15" s="205">
        <v>96.999749999999992</v>
      </c>
      <c r="C15" s="205">
        <v>98.186750000000018</v>
      </c>
      <c r="D15" s="205">
        <v>97.66725000000001</v>
      </c>
      <c r="E15" s="316">
        <v>98.734416666666661</v>
      </c>
      <c r="F15" s="98"/>
    </row>
    <row r="16" spans="1:6">
      <c r="A16" s="596">
        <v>2021</v>
      </c>
      <c r="B16" s="205">
        <v>100.00008333333334</v>
      </c>
      <c r="C16" s="205">
        <v>100.00008333333334</v>
      </c>
      <c r="D16" s="205">
        <v>100.00008333333334</v>
      </c>
      <c r="E16" s="316">
        <v>100.00008333333334</v>
      </c>
      <c r="F16" s="98"/>
    </row>
    <row r="17" spans="1:8">
      <c r="A17" s="596">
        <v>2022</v>
      </c>
      <c r="B17" s="205">
        <v>108.39066666666666</v>
      </c>
      <c r="C17" s="205">
        <v>111.63950000000001</v>
      </c>
      <c r="D17" s="205">
        <v>110.89466666666668</v>
      </c>
      <c r="E17" s="316">
        <v>110.58583333333331</v>
      </c>
      <c r="F17" s="98"/>
    </row>
    <row r="18" spans="1:8" ht="13.5" thickBot="1">
      <c r="A18" s="597">
        <v>2023</v>
      </c>
      <c r="B18" s="290">
        <v>112.21941666666665</v>
      </c>
      <c r="C18" s="290">
        <v>124.65883333333333</v>
      </c>
      <c r="D18" s="290">
        <v>121.1660833333333</v>
      </c>
      <c r="E18" s="317">
        <v>123.97833333333331</v>
      </c>
      <c r="G18" s="98"/>
      <c r="H18" s="98"/>
    </row>
    <row r="19" spans="1:8" ht="21" customHeight="1">
      <c r="A19" s="598" t="s">
        <v>155</v>
      </c>
      <c r="B19" s="592"/>
      <c r="C19" s="592"/>
      <c r="D19" s="592"/>
      <c r="E19" s="592"/>
      <c r="F19" s="98"/>
      <c r="G19" s="98"/>
    </row>
    <row r="20" spans="1:8" ht="13.5">
      <c r="A20" s="599" t="s">
        <v>770</v>
      </c>
      <c r="B20" s="592"/>
      <c r="C20" s="592"/>
      <c r="D20" s="592"/>
      <c r="E20" s="592"/>
    </row>
    <row r="21" spans="1:8">
      <c r="A21" s="600"/>
      <c r="F21"/>
      <c r="G21"/>
    </row>
    <row r="22" spans="1:8">
      <c r="A22"/>
      <c r="B22"/>
      <c r="C22"/>
      <c r="D22"/>
      <c r="E22"/>
      <c r="F22"/>
      <c r="G22"/>
    </row>
    <row r="23" spans="1:8">
      <c r="A23"/>
      <c r="B23"/>
      <c r="C23"/>
      <c r="D23"/>
      <c r="E23"/>
      <c r="F23"/>
      <c r="G23"/>
    </row>
    <row r="24" spans="1:8">
      <c r="B24"/>
      <c r="C24"/>
      <c r="D24"/>
      <c r="E24"/>
      <c r="F24"/>
      <c r="G24"/>
    </row>
    <row r="25" spans="1:8">
      <c r="B25"/>
      <c r="C25"/>
      <c r="D25"/>
      <c r="E25"/>
      <c r="F25"/>
      <c r="G25"/>
    </row>
    <row r="26" spans="1:8">
      <c r="B26"/>
      <c r="C26"/>
      <c r="D26"/>
      <c r="E26"/>
      <c r="F26"/>
      <c r="G26"/>
    </row>
    <row r="27" spans="1:8">
      <c r="B27"/>
      <c r="C27"/>
      <c r="D27"/>
      <c r="E27"/>
      <c r="F27"/>
      <c r="G27"/>
    </row>
    <row r="28" spans="1:8">
      <c r="B28"/>
      <c r="C28"/>
      <c r="D28"/>
      <c r="E28"/>
    </row>
    <row r="29" spans="1:8">
      <c r="B29"/>
      <c r="C29"/>
      <c r="D29"/>
      <c r="E29"/>
    </row>
    <row r="30" spans="1:8">
      <c r="B30"/>
      <c r="C30"/>
      <c r="D30"/>
      <c r="E30"/>
    </row>
  </sheetData>
  <mergeCells count="7">
    <mergeCell ref="A1:E1"/>
    <mergeCell ref="A4:E4"/>
    <mergeCell ref="A3:E3"/>
    <mergeCell ref="A6:A7"/>
    <mergeCell ref="B6:B7"/>
    <mergeCell ref="C6:C7"/>
    <mergeCell ref="D6:D7"/>
  </mergeCells>
  <phoneticPr fontId="22" type="noConversion"/>
  <printOptions horizontalCentered="1"/>
  <pageMargins left="0.78740157480314965" right="0.39370078740157483" top="0.59055118110236227" bottom="0.98425196850393704" header="0" footer="0"/>
  <pageSetup paperSize="9" scale="8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 transitionEntry="1" codeName="Hoja42">
    <pageSetUpPr fitToPage="1"/>
  </sheetPr>
  <dimension ref="A1:R26"/>
  <sheetViews>
    <sheetView showGridLines="0" view="pageBreakPreview" zoomScale="115" zoomScaleNormal="75" zoomScaleSheetLayoutView="115" workbookViewId="0">
      <selection activeCell="A6" sqref="A6:H18"/>
    </sheetView>
  </sheetViews>
  <sheetFormatPr baseColWidth="10" defaultColWidth="12.5703125" defaultRowHeight="12.75"/>
  <cols>
    <col min="1" max="1" width="22.7109375" style="97" customWidth="1"/>
    <col min="2" max="5" width="21.140625" style="97" customWidth="1"/>
    <col min="6" max="8" width="24.5703125" style="97" customWidth="1"/>
    <col min="9" max="9" width="8.5703125" style="97" customWidth="1"/>
    <col min="10" max="10" width="19.140625" style="97" customWidth="1"/>
    <col min="11" max="11" width="15.85546875" style="97" customWidth="1"/>
    <col min="12" max="16384" width="12.5703125" style="97"/>
  </cols>
  <sheetData>
    <row r="1" spans="1:10" ht="18.75">
      <c r="A1" s="828" t="s">
        <v>627</v>
      </c>
      <c r="B1" s="828"/>
      <c r="C1" s="828"/>
      <c r="D1" s="828"/>
      <c r="E1" s="828"/>
      <c r="F1" s="828"/>
      <c r="G1" s="828"/>
      <c r="H1" s="828"/>
      <c r="I1" s="124"/>
      <c r="J1" s="124"/>
    </row>
    <row r="2" spans="1:10" ht="12.75" customHeight="1">
      <c r="A2" s="88"/>
      <c r="B2" s="88"/>
      <c r="C2" s="88"/>
      <c r="D2" s="88"/>
      <c r="E2" s="88"/>
      <c r="F2" s="88"/>
      <c r="G2" s="88"/>
      <c r="H2" s="88"/>
      <c r="I2" s="88"/>
      <c r="J2" s="1"/>
    </row>
    <row r="3" spans="1:10" ht="15.75">
      <c r="A3" s="918" t="s">
        <v>711</v>
      </c>
      <c r="B3" s="918"/>
      <c r="C3" s="918"/>
      <c r="D3" s="918"/>
      <c r="E3" s="918"/>
      <c r="F3" s="918"/>
      <c r="G3" s="918"/>
      <c r="H3" s="918"/>
      <c r="I3" s="123"/>
      <c r="J3" s="123"/>
    </row>
    <row r="4" spans="1:10" ht="15.75">
      <c r="A4" s="917" t="s">
        <v>110</v>
      </c>
      <c r="B4" s="917"/>
      <c r="C4" s="917"/>
      <c r="D4" s="917"/>
      <c r="E4" s="917"/>
      <c r="F4" s="917"/>
      <c r="G4" s="917"/>
      <c r="H4" s="917"/>
      <c r="I4" s="125"/>
      <c r="J4" s="125"/>
    </row>
    <row r="5" spans="1:10" ht="13.5" thickBot="1">
      <c r="A5" s="99"/>
      <c r="B5" s="99"/>
      <c r="C5" s="99"/>
      <c r="D5" s="99"/>
      <c r="E5" s="99"/>
      <c r="F5" s="99"/>
      <c r="G5" s="99"/>
      <c r="H5" s="99"/>
      <c r="I5" s="99"/>
    </row>
    <row r="6" spans="1:10" ht="12.75" customHeight="1">
      <c r="A6" s="919" t="s">
        <v>38</v>
      </c>
      <c r="B6" s="921" t="s">
        <v>170</v>
      </c>
      <c r="C6" s="923" t="s">
        <v>147</v>
      </c>
      <c r="D6" s="923" t="s">
        <v>395</v>
      </c>
      <c r="E6" s="923" t="s">
        <v>396</v>
      </c>
      <c r="F6" s="601" t="s">
        <v>398</v>
      </c>
      <c r="G6" s="923" t="s">
        <v>397</v>
      </c>
      <c r="H6" s="925" t="s">
        <v>417</v>
      </c>
    </row>
    <row r="7" spans="1:10" ht="42.75" customHeight="1" thickBot="1">
      <c r="A7" s="920"/>
      <c r="B7" s="922"/>
      <c r="C7" s="924"/>
      <c r="D7" s="924"/>
      <c r="E7" s="924"/>
      <c r="F7" s="602" t="s">
        <v>399</v>
      </c>
      <c r="G7" s="924"/>
      <c r="H7" s="926"/>
    </row>
    <row r="8" spans="1:10" ht="13.9" customHeight="1">
      <c r="A8" s="595" t="s">
        <v>561</v>
      </c>
      <c r="B8" s="324"/>
      <c r="C8" s="324"/>
      <c r="D8" s="324"/>
      <c r="E8" s="324"/>
      <c r="F8" s="324"/>
      <c r="G8" s="324"/>
      <c r="H8" s="603"/>
    </row>
    <row r="9" spans="1:10">
      <c r="A9" s="604" t="s">
        <v>459</v>
      </c>
      <c r="B9" s="205">
        <v>102.11191666666666</v>
      </c>
      <c r="C9" s="205">
        <v>99.053166666666655</v>
      </c>
      <c r="D9" s="205">
        <v>99.281249999999986</v>
      </c>
      <c r="E9" s="205">
        <v>97.706333333333319</v>
      </c>
      <c r="F9" s="205">
        <v>98.996916666666664</v>
      </c>
      <c r="G9" s="205">
        <v>98.62266666666666</v>
      </c>
      <c r="H9" s="316">
        <v>99.458750000000009</v>
      </c>
    </row>
    <row r="10" spans="1:10">
      <c r="A10" s="604" t="s">
        <v>523</v>
      </c>
      <c r="B10" s="205">
        <v>99.999916666666664</v>
      </c>
      <c r="C10" s="205">
        <v>100</v>
      </c>
      <c r="D10" s="205">
        <v>100</v>
      </c>
      <c r="E10" s="205">
        <v>100</v>
      </c>
      <c r="F10" s="205">
        <v>100</v>
      </c>
      <c r="G10" s="205">
        <v>100</v>
      </c>
      <c r="H10" s="316">
        <v>100</v>
      </c>
    </row>
    <row r="11" spans="1:10">
      <c r="A11" s="604" t="s">
        <v>532</v>
      </c>
      <c r="B11" s="205">
        <v>96.868916666666678</v>
      </c>
      <c r="C11" s="205">
        <v>99.295749999999998</v>
      </c>
      <c r="D11" s="205">
        <v>100.58066666666667</v>
      </c>
      <c r="E11" s="205">
        <v>100.44416666666667</v>
      </c>
      <c r="F11" s="205">
        <v>100.96708333333333</v>
      </c>
      <c r="G11" s="205">
        <v>99.346083333333354</v>
      </c>
      <c r="H11" s="316">
        <v>101.015</v>
      </c>
    </row>
    <row r="12" spans="1:10">
      <c r="A12" s="604" t="s">
        <v>562</v>
      </c>
      <c r="B12" s="205">
        <v>101.09016666666668</v>
      </c>
      <c r="C12" s="205">
        <v>101.55691666666667</v>
      </c>
      <c r="D12" s="205">
        <v>101.98208333333331</v>
      </c>
      <c r="E12" s="205">
        <v>103.33033333333331</v>
      </c>
      <c r="F12" s="205">
        <v>101.52966666666667</v>
      </c>
      <c r="G12" s="205">
        <v>101.61091666666665</v>
      </c>
      <c r="H12" s="316">
        <v>101.88433333333334</v>
      </c>
    </row>
    <row r="13" spans="1:10">
      <c r="A13" s="604" t="s">
        <v>632</v>
      </c>
      <c r="B13" s="205">
        <v>104.10041666666667</v>
      </c>
      <c r="C13" s="205">
        <v>100.64708333333334</v>
      </c>
      <c r="D13" s="205">
        <v>105.28149999999998</v>
      </c>
      <c r="E13" s="205">
        <v>105.04900000000002</v>
      </c>
      <c r="F13" s="205">
        <v>103.56675000000001</v>
      </c>
      <c r="G13" s="205">
        <v>105.49758333333331</v>
      </c>
      <c r="H13" s="316">
        <v>102.88641666666666</v>
      </c>
    </row>
    <row r="14" spans="1:10">
      <c r="A14" s="604" t="s">
        <v>691</v>
      </c>
      <c r="B14" s="205">
        <v>103.64491666666667</v>
      </c>
      <c r="C14" s="205">
        <v>100.61166666666668</v>
      </c>
      <c r="D14" s="205">
        <v>105.88933333333331</v>
      </c>
      <c r="E14" s="205">
        <v>106.08108333333332</v>
      </c>
      <c r="F14" s="205">
        <v>104.99058333333335</v>
      </c>
      <c r="G14" s="205">
        <v>105.47183333333334</v>
      </c>
      <c r="H14" s="316">
        <v>104.07674999999999</v>
      </c>
    </row>
    <row r="15" spans="1:10">
      <c r="A15" s="604" t="s">
        <v>736</v>
      </c>
      <c r="B15" s="205">
        <v>99.202249999999992</v>
      </c>
      <c r="C15" s="205">
        <v>102.05941666666668</v>
      </c>
      <c r="D15" s="205">
        <v>106.47641666666668</v>
      </c>
      <c r="E15" s="205">
        <v>107.75883333333333</v>
      </c>
      <c r="F15" s="205">
        <v>105.19866666666667</v>
      </c>
      <c r="G15" s="205">
        <v>103.46783333333333</v>
      </c>
      <c r="H15" s="316">
        <v>105.03750000000002</v>
      </c>
    </row>
    <row r="16" spans="1:10">
      <c r="A16" s="604" t="s">
        <v>771</v>
      </c>
      <c r="B16" s="205">
        <v>116.35699999999999</v>
      </c>
      <c r="C16" s="205">
        <v>108.46033333333332</v>
      </c>
      <c r="D16" s="205">
        <v>106.30941666666668</v>
      </c>
      <c r="E16" s="205">
        <v>108.51375</v>
      </c>
      <c r="F16" s="205">
        <v>111.27366666666667</v>
      </c>
      <c r="G16" s="205">
        <v>112.0955</v>
      </c>
      <c r="H16" s="316">
        <v>108.35108333333335</v>
      </c>
    </row>
    <row r="17" spans="1:18">
      <c r="A17" s="604" t="s">
        <v>785</v>
      </c>
      <c r="B17" s="205">
        <v>157.72183333333331</v>
      </c>
      <c r="C17" s="205">
        <v>127.20783333333333</v>
      </c>
      <c r="D17" s="205">
        <v>111.63574999999999</v>
      </c>
      <c r="E17" s="205">
        <v>109.19016666666664</v>
      </c>
      <c r="F17" s="205">
        <v>132.60408333333334</v>
      </c>
      <c r="G17" s="205">
        <v>137.66091666666668</v>
      </c>
      <c r="H17" s="316">
        <v>116.75775000000003</v>
      </c>
    </row>
    <row r="18" spans="1:18" ht="13.5" thickBot="1">
      <c r="A18" s="605" t="s">
        <v>788</v>
      </c>
      <c r="B18" s="662">
        <v>150.28491666666665</v>
      </c>
      <c r="C18" s="662">
        <v>141.04741666666666</v>
      </c>
      <c r="D18" s="290">
        <v>123.43341666666664</v>
      </c>
      <c r="E18" s="290">
        <v>109.59883333333335</v>
      </c>
      <c r="F18" s="290">
        <v>137.70325000000003</v>
      </c>
      <c r="G18" s="290">
        <v>135.8830833333333</v>
      </c>
      <c r="H18" s="317">
        <v>120.85525000000001</v>
      </c>
    </row>
    <row r="19" spans="1:18" ht="21.75" customHeight="1">
      <c r="A19" s="598" t="s">
        <v>155</v>
      </c>
      <c r="B19" s="598"/>
      <c r="C19" s="598"/>
      <c r="D19" s="598"/>
      <c r="E19" s="598"/>
      <c r="F19" s="598"/>
      <c r="G19" s="598"/>
      <c r="H19" s="598"/>
    </row>
    <row r="20" spans="1:18" ht="13.5">
      <c r="A20" s="599" t="s">
        <v>770</v>
      </c>
      <c r="B20" s="598"/>
      <c r="C20" s="598"/>
      <c r="D20" s="598"/>
      <c r="E20" s="598"/>
      <c r="F20" s="598"/>
      <c r="G20" s="598"/>
      <c r="H20" s="598"/>
    </row>
    <row r="21" spans="1:18">
      <c r="A21" s="598" t="s">
        <v>692</v>
      </c>
      <c r="B21" s="598"/>
      <c r="C21" s="598"/>
      <c r="D21" s="598"/>
      <c r="E21" s="598"/>
      <c r="F21" s="598"/>
      <c r="G21" s="598"/>
      <c r="H21" s="598"/>
    </row>
    <row r="22" spans="1:18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6" spans="1:18">
      <c r="B26"/>
      <c r="C26"/>
    </row>
  </sheetData>
  <mergeCells count="10">
    <mergeCell ref="A3:H3"/>
    <mergeCell ref="A1:H1"/>
    <mergeCell ref="A4:H4"/>
    <mergeCell ref="H6:H7"/>
    <mergeCell ref="A6:A7"/>
    <mergeCell ref="B6:B7"/>
    <mergeCell ref="C6:C7"/>
    <mergeCell ref="G6:G7"/>
    <mergeCell ref="D6:D7"/>
    <mergeCell ref="E6:E7"/>
  </mergeCells>
  <phoneticPr fontId="22" type="noConversion"/>
  <printOptions horizontalCentered="1"/>
  <pageMargins left="0.78740157480314965" right="0.78740157480314965" top="0.59055118110236227" bottom="0.59055118110236227" header="0" footer="0"/>
  <pageSetup paperSize="9" scale="66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 transitionEntry="1" codeName="Hoja5112">
    <pageSetUpPr fitToPage="1"/>
  </sheetPr>
  <dimension ref="A1:J145"/>
  <sheetViews>
    <sheetView showGridLines="0" view="pageBreakPreview" topLeftCell="A10" zoomScale="130" zoomScaleNormal="75" zoomScaleSheetLayoutView="130" workbookViewId="0">
      <selection activeCell="A5" sqref="A5:F39"/>
    </sheetView>
  </sheetViews>
  <sheetFormatPr baseColWidth="10" defaultColWidth="19.140625" defaultRowHeight="12.75"/>
  <cols>
    <col min="1" max="1" width="31.7109375" style="100" customWidth="1"/>
    <col min="2" max="6" width="12.85546875" style="100" customWidth="1"/>
    <col min="7" max="7" width="5.5703125" style="100" customWidth="1"/>
    <col min="8" max="16384" width="19.140625" style="100"/>
  </cols>
  <sheetData>
    <row r="1" spans="1:10" ht="18.75">
      <c r="A1" s="932" t="s">
        <v>627</v>
      </c>
      <c r="B1" s="932"/>
      <c r="C1" s="932"/>
      <c r="D1" s="932"/>
      <c r="E1" s="932"/>
      <c r="F1" s="932"/>
      <c r="G1" s="606"/>
      <c r="H1" s="606"/>
      <c r="I1" s="606"/>
      <c r="J1" s="606"/>
    </row>
    <row r="2" spans="1:10" ht="12.75" customHeight="1">
      <c r="A2" s="606"/>
      <c r="B2" s="606"/>
      <c r="C2" s="606"/>
      <c r="D2" s="606"/>
      <c r="E2" s="606"/>
      <c r="F2" s="929"/>
      <c r="G2" s="929"/>
      <c r="H2" s="929"/>
      <c r="I2" s="929"/>
      <c r="J2" s="929"/>
    </row>
    <row r="3" spans="1:10" ht="15" customHeight="1">
      <c r="A3" s="933" t="s">
        <v>712</v>
      </c>
      <c r="B3" s="933"/>
      <c r="C3" s="933"/>
      <c r="D3" s="933"/>
      <c r="E3" s="933"/>
      <c r="F3" s="933"/>
      <c r="G3" s="606"/>
      <c r="H3" s="606"/>
      <c r="I3" s="606"/>
      <c r="J3" s="606"/>
    </row>
    <row r="4" spans="1:10" ht="14.25" customHeight="1" thickBot="1">
      <c r="A4" s="933" t="s">
        <v>633</v>
      </c>
      <c r="B4" s="933"/>
      <c r="C4" s="933"/>
      <c r="D4" s="933"/>
      <c r="E4" s="933"/>
      <c r="F4" s="933"/>
      <c r="G4" s="606"/>
      <c r="H4" s="606"/>
      <c r="I4" s="606"/>
      <c r="J4" s="606"/>
    </row>
    <row r="5" spans="1:10" ht="22.5" customHeight="1">
      <c r="A5" s="927" t="s">
        <v>153</v>
      </c>
      <c r="B5" s="930" t="s">
        <v>634</v>
      </c>
      <c r="C5" s="930"/>
      <c r="D5" s="930"/>
      <c r="E5" s="930"/>
      <c r="F5" s="931"/>
    </row>
    <row r="6" spans="1:10" ht="21" customHeight="1" thickBot="1">
      <c r="A6" s="928"/>
      <c r="B6" s="292">
        <v>2019</v>
      </c>
      <c r="C6" s="292">
        <v>2020</v>
      </c>
      <c r="D6" s="292">
        <v>2021</v>
      </c>
      <c r="E6" s="292">
        <v>2022</v>
      </c>
      <c r="F6" s="293">
        <v>2023</v>
      </c>
    </row>
    <row r="7" spans="1:10" s="4" customFormat="1" ht="27" customHeight="1">
      <c r="A7" s="610" t="s">
        <v>111</v>
      </c>
      <c r="B7" s="627">
        <v>108.3997</v>
      </c>
      <c r="C7" s="611">
        <v>109.8811</v>
      </c>
      <c r="D7" s="611">
        <v>114.27249999999999</v>
      </c>
      <c r="E7" s="611">
        <v>125.1515</v>
      </c>
      <c r="F7" s="612" t="s">
        <v>786</v>
      </c>
    </row>
    <row r="8" spans="1:10">
      <c r="A8" s="613"/>
      <c r="B8" s="628"/>
      <c r="C8" s="614"/>
      <c r="D8" s="614"/>
      <c r="E8" s="614"/>
      <c r="F8" s="615"/>
    </row>
    <row r="9" spans="1:10">
      <c r="A9" s="616" t="s">
        <v>41</v>
      </c>
      <c r="B9" s="302">
        <v>105.27589999999999</v>
      </c>
      <c r="C9" s="617">
        <v>105.80929999999999</v>
      </c>
      <c r="D9" s="617">
        <v>109.1349</v>
      </c>
      <c r="E9" s="617">
        <v>116.1294</v>
      </c>
      <c r="F9" s="618">
        <v>123.03489999999999</v>
      </c>
    </row>
    <row r="10" spans="1:10" ht="14.25" customHeight="1">
      <c r="A10" s="616" t="s">
        <v>42</v>
      </c>
      <c r="B10" s="302">
        <v>106.66670000000001</v>
      </c>
      <c r="C10" s="619">
        <v>108.1317</v>
      </c>
      <c r="D10" s="619">
        <v>111.1233</v>
      </c>
      <c r="E10" s="619">
        <v>120.62090000000001</v>
      </c>
      <c r="F10" s="620">
        <v>130.04640000000001</v>
      </c>
    </row>
    <row r="11" spans="1:10">
      <c r="A11" s="616" t="s">
        <v>43</v>
      </c>
      <c r="B11" s="302">
        <v>107.807</v>
      </c>
      <c r="C11" s="617">
        <v>108.6057</v>
      </c>
      <c r="D11" s="617">
        <v>111.2559</v>
      </c>
      <c r="E11" s="617">
        <v>121.9337</v>
      </c>
      <c r="F11" s="618">
        <v>126.8708</v>
      </c>
    </row>
    <row r="12" spans="1:10">
      <c r="A12" s="616" t="s">
        <v>44</v>
      </c>
      <c r="B12" s="302">
        <v>103</v>
      </c>
      <c r="C12" s="614">
        <v>103.4333</v>
      </c>
      <c r="D12" s="614">
        <v>105.35</v>
      </c>
      <c r="E12" s="614">
        <v>113.45829999999999</v>
      </c>
      <c r="F12" s="615">
        <v>117.20829999999999</v>
      </c>
    </row>
    <row r="13" spans="1:10">
      <c r="A13" s="616" t="s">
        <v>152</v>
      </c>
      <c r="B13" s="302">
        <v>106.0719</v>
      </c>
      <c r="C13" s="614">
        <v>108.1264</v>
      </c>
      <c r="D13" s="614">
        <v>111.532</v>
      </c>
      <c r="E13" s="614">
        <v>125.77930000000001</v>
      </c>
      <c r="F13" s="620" t="s">
        <v>786</v>
      </c>
    </row>
    <row r="14" spans="1:10">
      <c r="A14" s="616" t="s">
        <v>151</v>
      </c>
      <c r="B14" s="302">
        <v>104.81829999999999</v>
      </c>
      <c r="C14" s="614">
        <v>104.7608</v>
      </c>
      <c r="D14" s="614">
        <v>106.7692</v>
      </c>
      <c r="E14" s="614">
        <v>116.2008</v>
      </c>
      <c r="F14" s="615">
        <v>124.85420000000001</v>
      </c>
    </row>
    <row r="15" spans="1:10">
      <c r="A15" s="616" t="s">
        <v>45</v>
      </c>
      <c r="B15" s="302">
        <v>104.17749999999999</v>
      </c>
      <c r="C15" s="614">
        <v>103.84139999999999</v>
      </c>
      <c r="D15" s="614">
        <v>107.0532</v>
      </c>
      <c r="E15" s="614">
        <v>116.0356</v>
      </c>
      <c r="F15" s="615">
        <v>120.1344</v>
      </c>
    </row>
    <row r="16" spans="1:10">
      <c r="A16" s="616" t="s">
        <v>160</v>
      </c>
      <c r="B16" s="302">
        <v>109.5697</v>
      </c>
      <c r="C16" s="614">
        <v>109.0826</v>
      </c>
      <c r="D16" s="614">
        <v>114.1584</v>
      </c>
      <c r="E16" s="614">
        <v>136.3031</v>
      </c>
      <c r="F16" s="615">
        <v>148.78739999999999</v>
      </c>
    </row>
    <row r="17" spans="1:6">
      <c r="A17" s="616" t="s">
        <v>46</v>
      </c>
      <c r="B17" s="302">
        <v>103.2508</v>
      </c>
      <c r="C17" s="614">
        <v>103.5508</v>
      </c>
      <c r="D17" s="614">
        <v>105.8233</v>
      </c>
      <c r="E17" s="614">
        <v>113.3617</v>
      </c>
      <c r="F17" s="615">
        <v>120.44750000000001</v>
      </c>
    </row>
    <row r="18" spans="1:6">
      <c r="A18" s="616" t="s">
        <v>47</v>
      </c>
      <c r="B18" s="302">
        <v>104.2325</v>
      </c>
      <c r="C18" s="614">
        <v>104.72920000000001</v>
      </c>
      <c r="D18" s="614">
        <v>106.4492</v>
      </c>
      <c r="E18" s="614">
        <v>112.00830000000001</v>
      </c>
      <c r="F18" s="615">
        <v>117.4725</v>
      </c>
    </row>
    <row r="19" spans="1:6">
      <c r="A19" s="616" t="s">
        <v>48</v>
      </c>
      <c r="B19" s="302">
        <v>101.1691</v>
      </c>
      <c r="C19" s="614">
        <v>99.906499999999994</v>
      </c>
      <c r="D19" s="614">
        <v>101.1292</v>
      </c>
      <c r="E19" s="614">
        <v>110.88339999999999</v>
      </c>
      <c r="F19" s="615">
        <v>114.7252</v>
      </c>
    </row>
    <row r="20" spans="1:6">
      <c r="A20" s="616" t="s">
        <v>161</v>
      </c>
      <c r="B20" s="302">
        <v>109.2092</v>
      </c>
      <c r="C20" s="614">
        <v>112.84229999999999</v>
      </c>
      <c r="D20" s="614">
        <v>118.6097</v>
      </c>
      <c r="E20" s="614">
        <v>135.93629999999999</v>
      </c>
      <c r="F20" s="615">
        <v>159.21539999999999</v>
      </c>
    </row>
    <row r="21" spans="1:6">
      <c r="A21" s="616" t="s">
        <v>49</v>
      </c>
      <c r="B21" s="302">
        <v>101.7859</v>
      </c>
      <c r="C21" s="614">
        <v>101.4453</v>
      </c>
      <c r="D21" s="614">
        <v>103.83750000000001</v>
      </c>
      <c r="E21" s="614">
        <v>111.94450000000001</v>
      </c>
      <c r="F21" s="615">
        <v>118.9966</v>
      </c>
    </row>
    <row r="22" spans="1:6">
      <c r="A22" s="616" t="s">
        <v>50</v>
      </c>
      <c r="B22" s="302">
        <v>102.875</v>
      </c>
      <c r="C22" s="614">
        <v>102.7333</v>
      </c>
      <c r="D22" s="614">
        <v>104.6583</v>
      </c>
      <c r="E22" s="614">
        <v>113.24169999999999</v>
      </c>
      <c r="F22" s="615">
        <v>119.6083</v>
      </c>
    </row>
    <row r="23" spans="1:6">
      <c r="A23" s="616" t="s">
        <v>693</v>
      </c>
      <c r="B23" s="302">
        <v>108.6588</v>
      </c>
      <c r="C23" s="614">
        <v>108.8969</v>
      </c>
      <c r="D23" s="614">
        <v>112.4641</v>
      </c>
      <c r="E23" s="614">
        <v>131.93199999999999</v>
      </c>
      <c r="F23" s="615">
        <v>143.72409999999999</v>
      </c>
    </row>
    <row r="24" spans="1:6">
      <c r="A24" s="616" t="s">
        <v>694</v>
      </c>
      <c r="B24" s="302">
        <v>109.99509999999999</v>
      </c>
      <c r="C24" s="614">
        <v>111.31489999999999</v>
      </c>
      <c r="D24" s="614">
        <v>116.5284</v>
      </c>
      <c r="E24" s="614">
        <v>139.49039999999999</v>
      </c>
      <c r="F24" s="615">
        <v>152.20820000000001</v>
      </c>
    </row>
    <row r="25" spans="1:6">
      <c r="A25" s="616" t="s">
        <v>51</v>
      </c>
      <c r="B25" s="302">
        <v>105.3917</v>
      </c>
      <c r="C25" s="614">
        <v>106.25579999999999</v>
      </c>
      <c r="D25" s="614">
        <v>108.9408</v>
      </c>
      <c r="E25" s="614">
        <v>115.8433</v>
      </c>
      <c r="F25" s="615">
        <v>120.17749999999999</v>
      </c>
    </row>
    <row r="26" spans="1:6">
      <c r="A26" s="616" t="s">
        <v>171</v>
      </c>
      <c r="B26" s="302">
        <v>106.1592</v>
      </c>
      <c r="C26" s="614">
        <v>107.51</v>
      </c>
      <c r="D26" s="614">
        <v>110.3867</v>
      </c>
      <c r="E26" s="614">
        <v>121.4267</v>
      </c>
      <c r="F26" s="615">
        <v>126.08750000000001</v>
      </c>
    </row>
    <row r="27" spans="1:6">
      <c r="A27" s="616" t="s">
        <v>150</v>
      </c>
      <c r="B27" s="302">
        <v>105.5352</v>
      </c>
      <c r="C27" s="614">
        <v>109.09650000000001</v>
      </c>
      <c r="D27" s="614">
        <v>114.6113</v>
      </c>
      <c r="E27" s="614">
        <v>131.1491</v>
      </c>
      <c r="F27" s="615">
        <v>146.26920000000001</v>
      </c>
    </row>
    <row r="28" spans="1:6">
      <c r="A28" s="616" t="s">
        <v>52</v>
      </c>
      <c r="B28" s="302">
        <v>103.34610000000001</v>
      </c>
      <c r="C28" s="614">
        <v>103.33320000000001</v>
      </c>
      <c r="D28" s="614">
        <v>104.64109999999999</v>
      </c>
      <c r="E28" s="614">
        <v>112.8373</v>
      </c>
      <c r="F28" s="615">
        <v>117.702</v>
      </c>
    </row>
    <row r="29" spans="1:6">
      <c r="A29" s="616" t="s">
        <v>53</v>
      </c>
      <c r="B29" s="302">
        <v>107.8</v>
      </c>
      <c r="C29" s="614">
        <v>108.9</v>
      </c>
      <c r="D29" s="614">
        <v>111.6</v>
      </c>
      <c r="E29" s="614">
        <v>120.5</v>
      </c>
      <c r="F29" s="615">
        <v>128.6</v>
      </c>
    </row>
    <row r="30" spans="1:6">
      <c r="A30" s="616" t="s">
        <v>149</v>
      </c>
      <c r="B30" s="302">
        <v>108.3417</v>
      </c>
      <c r="C30" s="614">
        <v>111.7667</v>
      </c>
      <c r="D30" s="614">
        <v>111.532</v>
      </c>
      <c r="E30" s="614">
        <v>133.58330000000001</v>
      </c>
      <c r="F30" s="620" t="s">
        <v>786</v>
      </c>
    </row>
    <row r="31" spans="1:6">
      <c r="A31" s="616" t="s">
        <v>54</v>
      </c>
      <c r="B31" s="302">
        <v>106.67449999999999</v>
      </c>
      <c r="C31" s="614">
        <v>107.205</v>
      </c>
      <c r="D31" s="614">
        <v>109.5241</v>
      </c>
      <c r="E31" s="614">
        <v>118.6905</v>
      </c>
      <c r="F31" s="615">
        <v>128.83690000000001</v>
      </c>
    </row>
    <row r="32" spans="1:6">
      <c r="A32" s="616"/>
      <c r="B32" s="302"/>
      <c r="C32" s="614"/>
      <c r="D32" s="614"/>
      <c r="E32" s="614"/>
      <c r="F32" s="615"/>
    </row>
    <row r="33" spans="1:6" ht="22.5" customHeight="1">
      <c r="A33" s="621" t="s">
        <v>112</v>
      </c>
      <c r="B33" s="302"/>
      <c r="C33" s="614"/>
      <c r="D33" s="614"/>
      <c r="E33" s="614"/>
      <c r="F33" s="615"/>
    </row>
    <row r="34" spans="1:6">
      <c r="A34" s="616" t="s">
        <v>55</v>
      </c>
      <c r="B34" s="302">
        <v>107.4401</v>
      </c>
      <c r="C34" s="619">
        <v>108.21040000000001</v>
      </c>
      <c r="D34" s="619">
        <v>111.8844</v>
      </c>
      <c r="E34" s="619">
        <v>119.4957</v>
      </c>
      <c r="F34" s="620">
        <v>124.1309</v>
      </c>
    </row>
    <row r="35" spans="1:6">
      <c r="A35" s="616" t="s">
        <v>56</v>
      </c>
      <c r="B35" s="302">
        <v>107.8646</v>
      </c>
      <c r="C35" s="614">
        <v>109.1952</v>
      </c>
      <c r="D35" s="614">
        <v>114.325</v>
      </c>
      <c r="E35" s="614">
        <v>123.4742</v>
      </c>
      <c r="F35" s="615">
        <v>128.55690000000001</v>
      </c>
    </row>
    <row r="36" spans="1:6">
      <c r="A36" s="616" t="s">
        <v>695</v>
      </c>
      <c r="B36" s="302">
        <v>109.4665</v>
      </c>
      <c r="C36" s="614">
        <v>112.584</v>
      </c>
      <c r="D36" s="614">
        <v>117.58750000000001</v>
      </c>
      <c r="E36" s="614">
        <v>127.3575</v>
      </c>
      <c r="F36" s="615">
        <v>138.48390000000001</v>
      </c>
    </row>
    <row r="37" spans="1:6">
      <c r="A37" s="616" t="s">
        <v>57</v>
      </c>
      <c r="B37" s="302">
        <v>101.8167</v>
      </c>
      <c r="C37" s="622">
        <v>101.8</v>
      </c>
      <c r="D37" s="622">
        <v>101.56100000000001</v>
      </c>
      <c r="E37" s="622" t="s">
        <v>786</v>
      </c>
      <c r="F37" s="623" t="s">
        <v>786</v>
      </c>
    </row>
    <row r="38" spans="1:6">
      <c r="A38" s="616" t="s">
        <v>58</v>
      </c>
      <c r="B38" s="302">
        <v>110.75830000000001</v>
      </c>
      <c r="C38" s="614">
        <v>112.1833</v>
      </c>
      <c r="D38" s="614">
        <v>116.0917</v>
      </c>
      <c r="E38" s="614">
        <v>122.7833</v>
      </c>
      <c r="F38" s="615">
        <v>129.5583</v>
      </c>
    </row>
    <row r="39" spans="1:6" ht="13.5" thickBot="1">
      <c r="A39" s="624" t="s">
        <v>59</v>
      </c>
      <c r="B39" s="625">
        <v>101.4008</v>
      </c>
      <c r="C39" s="625">
        <v>100.6647</v>
      </c>
      <c r="D39" s="625">
        <v>101.2504</v>
      </c>
      <c r="E39" s="625">
        <v>104.1208</v>
      </c>
      <c r="F39" s="626">
        <v>106.3442</v>
      </c>
    </row>
    <row r="40" spans="1:6" ht="18" customHeight="1">
      <c r="A40" s="607" t="s">
        <v>148</v>
      </c>
      <c r="B40" s="410"/>
      <c r="C40" s="410"/>
      <c r="D40" s="410"/>
      <c r="E40" s="410"/>
      <c r="F40" s="608"/>
    </row>
    <row r="41" spans="1:6">
      <c r="A41" s="609" t="s">
        <v>789</v>
      </c>
      <c r="B41" s="410"/>
      <c r="C41" s="410"/>
      <c r="D41" s="410"/>
      <c r="E41" s="410"/>
      <c r="F41" s="608"/>
    </row>
    <row r="42" spans="1:6">
      <c r="A42" s="102"/>
      <c r="B42"/>
      <c r="C42"/>
      <c r="D42"/>
      <c r="E42"/>
    </row>
    <row r="43" spans="1:6">
      <c r="A43" s="101"/>
      <c r="B43"/>
      <c r="C43"/>
      <c r="D43"/>
      <c r="E43"/>
    </row>
    <row r="44" spans="1:6">
      <c r="B44"/>
      <c r="C44"/>
      <c r="D44"/>
      <c r="E44"/>
    </row>
    <row r="45" spans="1:6">
      <c r="B45"/>
      <c r="C45"/>
      <c r="D45"/>
      <c r="E45"/>
    </row>
    <row r="46" spans="1:6">
      <c r="A46"/>
      <c r="B46"/>
      <c r="C46"/>
      <c r="D46"/>
      <c r="E46"/>
    </row>
    <row r="47" spans="1:6">
      <c r="A47"/>
      <c r="B47"/>
      <c r="C47"/>
      <c r="D47"/>
      <c r="E47"/>
    </row>
    <row r="48" spans="1:6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 ht="18" customHeight="1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B87"/>
      <c r="C87"/>
      <c r="D87"/>
      <c r="E87"/>
    </row>
    <row r="88" spans="1:5">
      <c r="B88"/>
      <c r="C88"/>
      <c r="D88"/>
      <c r="E88"/>
    </row>
    <row r="89" spans="1:5">
      <c r="B89"/>
      <c r="C89"/>
      <c r="D89"/>
      <c r="E89"/>
    </row>
    <row r="90" spans="1:5">
      <c r="B90"/>
      <c r="C90"/>
      <c r="D90"/>
      <c r="E90"/>
    </row>
    <row r="91" spans="1:5">
      <c r="B91"/>
      <c r="C91"/>
      <c r="D91"/>
      <c r="E91"/>
    </row>
    <row r="92" spans="1:5">
      <c r="B92"/>
      <c r="C92"/>
      <c r="D92"/>
      <c r="E92"/>
    </row>
    <row r="93" spans="1:5">
      <c r="B93"/>
      <c r="C93"/>
      <c r="D93"/>
      <c r="E93"/>
    </row>
    <row r="94" spans="1:5">
      <c r="B94"/>
      <c r="C94"/>
      <c r="D94"/>
      <c r="E94"/>
    </row>
    <row r="95" spans="1:5">
      <c r="B95"/>
      <c r="C95"/>
      <c r="D95"/>
      <c r="E95"/>
    </row>
    <row r="96" spans="1:5">
      <c r="B96"/>
      <c r="C96"/>
      <c r="D96"/>
      <c r="E96"/>
    </row>
    <row r="97" spans="2:5">
      <c r="B97"/>
      <c r="C97"/>
      <c r="D97"/>
      <c r="E97"/>
    </row>
    <row r="98" spans="2:5">
      <c r="B98"/>
      <c r="C98"/>
      <c r="D98"/>
      <c r="E98"/>
    </row>
    <row r="99" spans="2:5">
      <c r="B99"/>
      <c r="C99"/>
      <c r="D99"/>
      <c r="E99"/>
    </row>
    <row r="100" spans="2:5">
      <c r="B100"/>
      <c r="C100"/>
      <c r="D100"/>
      <c r="E100"/>
    </row>
    <row r="101" spans="2:5">
      <c r="B101"/>
      <c r="C101"/>
      <c r="D101"/>
      <c r="E101"/>
    </row>
    <row r="102" spans="2:5">
      <c r="B102"/>
      <c r="C102"/>
      <c r="D102"/>
      <c r="E102"/>
    </row>
    <row r="103" spans="2:5">
      <c r="B103"/>
      <c r="C103"/>
      <c r="D103"/>
      <c r="E103"/>
    </row>
    <row r="104" spans="2:5">
      <c r="B104"/>
      <c r="C104"/>
      <c r="D104"/>
      <c r="E104"/>
    </row>
    <row r="105" spans="2:5">
      <c r="B105"/>
      <c r="C105"/>
      <c r="D105"/>
      <c r="E105"/>
    </row>
    <row r="106" spans="2:5">
      <c r="B106"/>
      <c r="C106"/>
      <c r="D106"/>
      <c r="E106"/>
    </row>
    <row r="107" spans="2:5">
      <c r="B107"/>
      <c r="C107"/>
      <c r="D107"/>
      <c r="E107"/>
    </row>
    <row r="108" spans="2:5">
      <c r="B108"/>
      <c r="C108"/>
      <c r="D108"/>
      <c r="E108"/>
    </row>
    <row r="109" spans="2:5">
      <c r="B109"/>
      <c r="C109"/>
      <c r="D109"/>
      <c r="E109"/>
    </row>
    <row r="110" spans="2:5">
      <c r="B110"/>
      <c r="C110"/>
      <c r="D110"/>
      <c r="E110"/>
    </row>
    <row r="111" spans="2:5">
      <c r="B111"/>
      <c r="C111"/>
      <c r="D111"/>
      <c r="E111"/>
    </row>
    <row r="112" spans="2:5">
      <c r="B112"/>
      <c r="C112"/>
      <c r="D112"/>
      <c r="E112"/>
    </row>
    <row r="113" spans="2:5">
      <c r="B113"/>
      <c r="C113"/>
      <c r="D113"/>
      <c r="E113"/>
    </row>
    <row r="114" spans="2:5">
      <c r="B114"/>
      <c r="C114"/>
      <c r="D114"/>
      <c r="E114"/>
    </row>
    <row r="115" spans="2:5">
      <c r="B115"/>
      <c r="C115"/>
      <c r="D115"/>
      <c r="E115"/>
    </row>
    <row r="116" spans="2:5">
      <c r="B116"/>
      <c r="C116"/>
      <c r="D116"/>
      <c r="E116"/>
    </row>
    <row r="117" spans="2:5">
      <c r="B117"/>
      <c r="C117"/>
      <c r="D117"/>
      <c r="E117"/>
    </row>
    <row r="118" spans="2:5">
      <c r="B118"/>
      <c r="C118"/>
      <c r="D118"/>
      <c r="E118"/>
    </row>
    <row r="119" spans="2:5">
      <c r="B119"/>
      <c r="C119"/>
      <c r="D119"/>
      <c r="E119"/>
    </row>
    <row r="120" spans="2:5">
      <c r="B120"/>
      <c r="C120"/>
      <c r="D120"/>
      <c r="E120"/>
    </row>
    <row r="121" spans="2:5">
      <c r="B121"/>
      <c r="C121"/>
      <c r="D121"/>
      <c r="E121"/>
    </row>
    <row r="122" spans="2:5">
      <c r="B122"/>
      <c r="C122"/>
      <c r="D122"/>
      <c r="E122"/>
    </row>
    <row r="123" spans="2:5">
      <c r="B123"/>
      <c r="C123"/>
      <c r="D123"/>
      <c r="E123"/>
    </row>
    <row r="124" spans="2:5">
      <c r="B124"/>
      <c r="C124"/>
      <c r="D124"/>
      <c r="E124"/>
    </row>
    <row r="125" spans="2:5">
      <c r="B125"/>
      <c r="C125"/>
      <c r="D125"/>
      <c r="E125"/>
    </row>
    <row r="126" spans="2:5">
      <c r="B126"/>
      <c r="C126"/>
      <c r="D126"/>
      <c r="E126"/>
    </row>
    <row r="127" spans="2:5">
      <c r="B127"/>
      <c r="C127"/>
      <c r="D127"/>
      <c r="E127"/>
    </row>
    <row r="128" spans="2:5">
      <c r="B128"/>
      <c r="C128"/>
      <c r="D128"/>
      <c r="E128"/>
    </row>
    <row r="129" spans="2:5">
      <c r="B129"/>
      <c r="C129"/>
      <c r="D129"/>
      <c r="E129"/>
    </row>
    <row r="130" spans="2:5">
      <c r="B130"/>
      <c r="C130"/>
      <c r="D130"/>
      <c r="E130"/>
    </row>
    <row r="131" spans="2:5">
      <c r="B131"/>
      <c r="C131"/>
      <c r="D131"/>
      <c r="E131"/>
    </row>
    <row r="132" spans="2:5">
      <c r="B132"/>
      <c r="C132"/>
      <c r="D132"/>
      <c r="E132"/>
    </row>
    <row r="133" spans="2:5">
      <c r="B133"/>
      <c r="C133"/>
      <c r="D133"/>
      <c r="E133"/>
    </row>
    <row r="134" spans="2:5">
      <c r="B134"/>
      <c r="C134"/>
      <c r="D134"/>
      <c r="E134"/>
    </row>
    <row r="135" spans="2:5">
      <c r="B135"/>
      <c r="C135"/>
      <c r="D135"/>
      <c r="E135"/>
    </row>
    <row r="136" spans="2:5">
      <c r="B136"/>
      <c r="C136"/>
      <c r="D136"/>
      <c r="E136"/>
    </row>
    <row r="137" spans="2:5">
      <c r="B137"/>
      <c r="C137"/>
      <c r="D137"/>
      <c r="E137"/>
    </row>
    <row r="138" spans="2:5">
      <c r="B138"/>
      <c r="C138"/>
      <c r="D138"/>
      <c r="E138"/>
    </row>
    <row r="139" spans="2:5">
      <c r="B139"/>
      <c r="C139"/>
      <c r="D139"/>
      <c r="E139"/>
    </row>
    <row r="140" spans="2:5">
      <c r="B140"/>
      <c r="C140"/>
      <c r="D140"/>
      <c r="E140"/>
    </row>
    <row r="141" spans="2:5">
      <c r="B141"/>
      <c r="C141"/>
      <c r="D141"/>
      <c r="E141"/>
    </row>
    <row r="142" spans="2:5">
      <c r="B142"/>
      <c r="C142"/>
      <c r="D142"/>
      <c r="E142"/>
    </row>
    <row r="143" spans="2:5">
      <c r="B143"/>
      <c r="C143"/>
      <c r="D143"/>
      <c r="E143"/>
    </row>
    <row r="144" spans="2:5">
      <c r="B144"/>
      <c r="C144"/>
      <c r="D144"/>
      <c r="E144"/>
    </row>
    <row r="145" spans="2:5">
      <c r="B145"/>
      <c r="C145"/>
      <c r="D145"/>
      <c r="E145"/>
    </row>
  </sheetData>
  <mergeCells count="6">
    <mergeCell ref="A5:A6"/>
    <mergeCell ref="F2:J2"/>
    <mergeCell ref="B5:F5"/>
    <mergeCell ref="A1:F1"/>
    <mergeCell ref="A3:F3"/>
    <mergeCell ref="A4:F4"/>
  </mergeCells>
  <phoneticPr fontId="22" type="noConversion"/>
  <printOptions horizontalCentered="1"/>
  <pageMargins left="0.78740157480314965" right="0.78740157480314965" top="0.59055118110236227" bottom="0.98425196850393704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 codeName="Hoja2">
    <pageSetUpPr fitToPage="1"/>
  </sheetPr>
  <dimension ref="A1:G34"/>
  <sheetViews>
    <sheetView showGridLines="0" view="pageBreakPreview" zoomScale="115" zoomScaleNormal="75" zoomScaleSheetLayoutView="115" workbookViewId="0">
      <selection activeCell="C18" sqref="C18"/>
    </sheetView>
  </sheetViews>
  <sheetFormatPr baseColWidth="10" defaultColWidth="19.140625" defaultRowHeight="12.75"/>
  <cols>
    <col min="1" max="1" width="57.140625" style="76" customWidth="1"/>
    <col min="2" max="5" width="19" style="76" customWidth="1"/>
    <col min="6" max="6" width="17.140625" style="76" customWidth="1"/>
    <col min="7" max="7" width="2.28515625" style="76" customWidth="1"/>
    <col min="8" max="8" width="15.140625" style="76" customWidth="1"/>
    <col min="9" max="9" width="2.28515625" style="76" customWidth="1"/>
    <col min="10" max="10" width="15.140625" style="76" customWidth="1"/>
    <col min="11" max="11" width="2.28515625" style="76" customWidth="1"/>
    <col min="12" max="12" width="19.140625" style="76" customWidth="1"/>
    <col min="13" max="13" width="2.28515625" style="76" customWidth="1"/>
    <col min="14" max="14" width="19.140625" style="76" customWidth="1"/>
    <col min="15" max="15" width="2.28515625" style="76" customWidth="1"/>
    <col min="16" max="16384" width="19.140625" style="76"/>
  </cols>
  <sheetData>
    <row r="1" spans="1:6" ht="18.75">
      <c r="A1" s="820" t="s">
        <v>627</v>
      </c>
      <c r="B1" s="820"/>
      <c r="C1" s="820"/>
      <c r="D1" s="820"/>
      <c r="E1" s="820"/>
      <c r="F1" s="820"/>
    </row>
    <row r="2" spans="1:6" ht="12.75" customHeight="1">
      <c r="A2" s="165"/>
      <c r="B2" s="181"/>
      <c r="C2" s="181"/>
      <c r="D2" s="181"/>
      <c r="E2" s="181"/>
      <c r="F2" s="181"/>
    </row>
    <row r="3" spans="1:6" ht="24.75" customHeight="1">
      <c r="A3" s="821" t="s">
        <v>701</v>
      </c>
      <c r="B3" s="821"/>
      <c r="C3" s="821"/>
      <c r="D3" s="821"/>
      <c r="E3" s="821"/>
      <c r="F3" s="821"/>
    </row>
    <row r="4" spans="1:6" ht="13.5" thickBot="1">
      <c r="B4" s="130"/>
      <c r="C4" s="130"/>
      <c r="D4" s="130"/>
      <c r="E4" s="130"/>
      <c r="F4" s="130"/>
    </row>
    <row r="5" spans="1:6" ht="35.25" customHeight="1">
      <c r="A5" s="818" t="s">
        <v>0</v>
      </c>
      <c r="B5" s="825" t="s">
        <v>634</v>
      </c>
      <c r="C5" s="826"/>
      <c r="D5" s="826"/>
      <c r="E5" s="826"/>
      <c r="F5" s="827"/>
    </row>
    <row r="6" spans="1:6" ht="40.5" customHeight="1" thickBot="1">
      <c r="A6" s="824"/>
      <c r="B6" s="166">
        <v>2018</v>
      </c>
      <c r="C6" s="166">
        <v>2019</v>
      </c>
      <c r="D6" s="166">
        <v>2020</v>
      </c>
      <c r="E6" s="166">
        <v>2021</v>
      </c>
      <c r="F6" s="167">
        <v>2022</v>
      </c>
    </row>
    <row r="7" spans="1:6" s="2" customFormat="1" ht="30.75" customHeight="1">
      <c r="A7" s="198" t="s">
        <v>21</v>
      </c>
      <c r="B7" s="169">
        <v>100.51</v>
      </c>
      <c r="C7" s="169">
        <v>101.4</v>
      </c>
      <c r="D7" s="169">
        <v>98.77</v>
      </c>
      <c r="E7" s="169">
        <v>112.26</v>
      </c>
      <c r="F7" s="170">
        <v>147.88999999999999</v>
      </c>
    </row>
    <row r="8" spans="1:6" ht="14.1" customHeight="1">
      <c r="A8" s="171"/>
      <c r="B8" s="172"/>
      <c r="C8" s="172"/>
      <c r="D8" s="172"/>
      <c r="E8" s="172"/>
      <c r="F8" s="173"/>
    </row>
    <row r="9" spans="1:6" s="2" customFormat="1" ht="14.1" customHeight="1">
      <c r="A9" s="174" t="s">
        <v>22</v>
      </c>
      <c r="B9" s="175">
        <v>108.05</v>
      </c>
      <c r="C9" s="175">
        <v>106.45</v>
      </c>
      <c r="D9" s="175">
        <v>104.26</v>
      </c>
      <c r="E9" s="175">
        <v>105.87</v>
      </c>
      <c r="F9" s="176">
        <v>109.23</v>
      </c>
    </row>
    <row r="10" spans="1:6" ht="14.1" customHeight="1">
      <c r="A10" s="171" t="s">
        <v>101</v>
      </c>
      <c r="B10" s="172">
        <v>103.4</v>
      </c>
      <c r="C10" s="172">
        <v>102.82</v>
      </c>
      <c r="D10" s="172">
        <v>100.46</v>
      </c>
      <c r="E10" s="172">
        <v>101.35</v>
      </c>
      <c r="F10" s="173">
        <v>105.03</v>
      </c>
    </row>
    <row r="11" spans="1:6" ht="14.1" customHeight="1">
      <c r="A11" s="171" t="s">
        <v>102</v>
      </c>
      <c r="B11" s="172">
        <v>121.34</v>
      </c>
      <c r="C11" s="172">
        <v>116.83</v>
      </c>
      <c r="D11" s="172">
        <v>115.14</v>
      </c>
      <c r="E11" s="172">
        <v>118.79</v>
      </c>
      <c r="F11" s="173">
        <v>121.26</v>
      </c>
    </row>
    <row r="12" spans="1:6" s="2" customFormat="1" ht="14.1" customHeight="1">
      <c r="A12" s="174" t="s">
        <v>23</v>
      </c>
      <c r="B12" s="175">
        <v>90.93</v>
      </c>
      <c r="C12" s="175">
        <v>96.85</v>
      </c>
      <c r="D12" s="175">
        <v>90.98</v>
      </c>
      <c r="E12" s="175">
        <v>116.33</v>
      </c>
      <c r="F12" s="176">
        <v>202.75</v>
      </c>
    </row>
    <row r="13" spans="1:6" ht="14.1" customHeight="1">
      <c r="A13" s="171" t="s">
        <v>103</v>
      </c>
      <c r="B13" s="172">
        <v>87.39</v>
      </c>
      <c r="C13" s="172">
        <v>91.48</v>
      </c>
      <c r="D13" s="172">
        <v>87.09</v>
      </c>
      <c r="E13" s="172">
        <v>119.67</v>
      </c>
      <c r="F13" s="173">
        <v>231.16</v>
      </c>
    </row>
    <row r="14" spans="1:6" ht="14.1" customHeight="1">
      <c r="A14" s="171" t="s">
        <v>104</v>
      </c>
      <c r="B14" s="172">
        <v>85.65</v>
      </c>
      <c r="C14" s="172">
        <v>90.1</v>
      </c>
      <c r="D14" s="172">
        <v>84.67</v>
      </c>
      <c r="E14" s="172">
        <v>121.56</v>
      </c>
      <c r="F14" s="173">
        <v>245.1</v>
      </c>
    </row>
    <row r="15" spans="1:6" ht="14.1" customHeight="1">
      <c r="A15" s="171" t="s">
        <v>105</v>
      </c>
      <c r="B15" s="172">
        <v>95.05</v>
      </c>
      <c r="C15" s="172">
        <v>97.31</v>
      </c>
      <c r="D15" s="172">
        <v>99.69</v>
      </c>
      <c r="E15" s="172">
        <v>114.75</v>
      </c>
      <c r="F15" s="173">
        <v>151.36000000000001</v>
      </c>
    </row>
    <row r="16" spans="1:6" ht="14.1" customHeight="1">
      <c r="A16" s="171" t="s">
        <v>106</v>
      </c>
      <c r="B16" s="172">
        <v>94.13</v>
      </c>
      <c r="C16" s="172">
        <v>97</v>
      </c>
      <c r="D16" s="172">
        <v>94.79</v>
      </c>
      <c r="E16" s="172">
        <v>109.67</v>
      </c>
      <c r="F16" s="173">
        <v>192.08</v>
      </c>
    </row>
    <row r="17" spans="1:7" ht="14.1" customHeight="1">
      <c r="A17" s="171" t="s">
        <v>107</v>
      </c>
      <c r="B17" s="172">
        <v>87.21</v>
      </c>
      <c r="C17" s="172">
        <v>90.53</v>
      </c>
      <c r="D17" s="172">
        <v>84.7</v>
      </c>
      <c r="E17" s="172">
        <v>105.44</v>
      </c>
      <c r="F17" s="173">
        <v>184.43</v>
      </c>
      <c r="G17" s="130"/>
    </row>
    <row r="18" spans="1:7" s="2" customFormat="1" ht="14.1" customHeight="1">
      <c r="A18" s="174" t="s">
        <v>24</v>
      </c>
      <c r="B18" s="175">
        <v>98.34</v>
      </c>
      <c r="C18" s="175">
        <v>99.49</v>
      </c>
      <c r="D18" s="175">
        <v>99.18</v>
      </c>
      <c r="E18" s="175">
        <v>113.08</v>
      </c>
      <c r="F18" s="176">
        <v>148.91999999999999</v>
      </c>
    </row>
    <row r="19" spans="1:7" ht="14.1" customHeight="1">
      <c r="A19" s="171" t="s">
        <v>108</v>
      </c>
      <c r="B19" s="172">
        <v>107.25</v>
      </c>
      <c r="C19" s="172">
        <v>109.73</v>
      </c>
      <c r="D19" s="172">
        <v>106.1</v>
      </c>
      <c r="E19" s="172">
        <v>116.45</v>
      </c>
      <c r="F19" s="173">
        <v>151.31</v>
      </c>
      <c r="G19" s="130"/>
    </row>
    <row r="20" spans="1:7" ht="14.1" customHeight="1">
      <c r="A20" s="171" t="s">
        <v>109</v>
      </c>
      <c r="B20" s="172">
        <v>96.13</v>
      </c>
      <c r="C20" s="172">
        <v>96.95</v>
      </c>
      <c r="D20" s="172">
        <v>97.46</v>
      </c>
      <c r="E20" s="172">
        <v>112.24</v>
      </c>
      <c r="F20" s="173">
        <v>148.32</v>
      </c>
      <c r="G20" s="130"/>
    </row>
    <row r="21" spans="1:7" s="2" customFormat="1" ht="14.1" customHeight="1">
      <c r="A21" s="174" t="s">
        <v>25</v>
      </c>
      <c r="B21" s="175">
        <v>102.19</v>
      </c>
      <c r="C21" s="175">
        <v>102.05</v>
      </c>
      <c r="D21" s="175">
        <v>102.62</v>
      </c>
      <c r="E21" s="175">
        <v>107.07</v>
      </c>
      <c r="F21" s="176">
        <v>128.13999999999999</v>
      </c>
    </row>
    <row r="22" spans="1:7" s="2" customFormat="1" ht="14.1" customHeight="1">
      <c r="A22" s="174" t="s">
        <v>26</v>
      </c>
      <c r="B22" s="175">
        <v>102.3</v>
      </c>
      <c r="C22" s="175">
        <v>103.46</v>
      </c>
      <c r="D22" s="175">
        <v>103.91</v>
      </c>
      <c r="E22" s="175">
        <v>105.09</v>
      </c>
      <c r="F22" s="176">
        <v>107.11</v>
      </c>
    </row>
    <row r="23" spans="1:7" s="2" customFormat="1" ht="14.1" customHeight="1">
      <c r="A23" s="174" t="s">
        <v>27</v>
      </c>
      <c r="B23" s="175">
        <v>107.14</v>
      </c>
      <c r="C23" s="175">
        <v>107.43</v>
      </c>
      <c r="D23" s="175">
        <v>116.39</v>
      </c>
      <c r="E23" s="175">
        <v>121.31</v>
      </c>
      <c r="F23" s="176">
        <v>125.88</v>
      </c>
    </row>
    <row r="24" spans="1:7" s="2" customFormat="1" ht="14.1" customHeight="1">
      <c r="A24" s="174" t="s">
        <v>28</v>
      </c>
      <c r="B24" s="175" t="s">
        <v>114</v>
      </c>
      <c r="C24" s="175" t="s">
        <v>114</v>
      </c>
      <c r="D24" s="175" t="s">
        <v>114</v>
      </c>
      <c r="E24" s="175" t="s">
        <v>114</v>
      </c>
      <c r="F24" s="176" t="s">
        <v>114</v>
      </c>
    </row>
    <row r="25" spans="1:7" s="2" customFormat="1" ht="14.1" customHeight="1">
      <c r="A25" s="174" t="s">
        <v>29</v>
      </c>
      <c r="B25" s="175">
        <v>109.16</v>
      </c>
      <c r="C25" s="175">
        <v>105.76</v>
      </c>
      <c r="D25" s="175">
        <v>86.16</v>
      </c>
      <c r="E25" s="175">
        <v>114.48</v>
      </c>
      <c r="F25" s="199">
        <v>182.49</v>
      </c>
    </row>
    <row r="26" spans="1:7" s="2" customFormat="1" ht="14.1" customHeight="1">
      <c r="A26" s="174" t="s">
        <v>30</v>
      </c>
      <c r="B26" s="175">
        <v>101.71</v>
      </c>
      <c r="C26" s="175">
        <v>103.82</v>
      </c>
      <c r="D26" s="175">
        <v>102.25</v>
      </c>
      <c r="E26" s="175">
        <v>108.3</v>
      </c>
      <c r="F26" s="176">
        <v>116.28</v>
      </c>
    </row>
    <row r="27" spans="1:7" s="2" customFormat="1" ht="14.1" customHeight="1">
      <c r="A27" s="174" t="s">
        <v>31</v>
      </c>
      <c r="B27" s="175">
        <v>101.92</v>
      </c>
      <c r="C27" s="175">
        <v>102.82</v>
      </c>
      <c r="D27" s="175">
        <v>103.41</v>
      </c>
      <c r="E27" s="175">
        <v>107.6</v>
      </c>
      <c r="F27" s="176">
        <v>121.13</v>
      </c>
    </row>
    <row r="28" spans="1:7" s="2" customFormat="1" ht="14.1" customHeight="1">
      <c r="A28" s="174" t="s">
        <v>32</v>
      </c>
      <c r="B28" s="175">
        <v>104.07</v>
      </c>
      <c r="C28" s="175">
        <v>104.55</v>
      </c>
      <c r="D28" s="175">
        <v>101.58</v>
      </c>
      <c r="E28" s="175">
        <v>109.01</v>
      </c>
      <c r="F28" s="176">
        <v>122.42</v>
      </c>
    </row>
    <row r="29" spans="1:7" ht="14.1" customHeight="1">
      <c r="A29" s="171"/>
      <c r="B29" s="172"/>
      <c r="C29" s="172"/>
      <c r="D29" s="172"/>
      <c r="E29" s="172"/>
      <c r="F29" s="173"/>
      <c r="G29" s="130"/>
    </row>
    <row r="30" spans="1:7" s="2" customFormat="1" ht="14.1" customHeight="1">
      <c r="A30" s="174" t="s">
        <v>167</v>
      </c>
      <c r="B30" s="175">
        <v>101.92</v>
      </c>
      <c r="C30" s="175">
        <v>104.73</v>
      </c>
      <c r="D30" s="175">
        <v>104.77</v>
      </c>
      <c r="E30" s="175">
        <v>109.84</v>
      </c>
      <c r="F30" s="176">
        <v>121.01</v>
      </c>
    </row>
    <row r="31" spans="1:7" s="2" customFormat="1" ht="14.1" customHeight="1">
      <c r="A31" s="174"/>
      <c r="B31" s="175"/>
      <c r="C31" s="175"/>
      <c r="D31" s="175"/>
      <c r="E31" s="175"/>
      <c r="F31" s="176"/>
    </row>
    <row r="32" spans="1:7" s="2" customFormat="1" ht="14.1" customHeight="1">
      <c r="A32" s="174" t="s">
        <v>33</v>
      </c>
      <c r="B32" s="175">
        <v>102.62</v>
      </c>
      <c r="C32" s="175">
        <v>106.39</v>
      </c>
      <c r="D32" s="175">
        <v>108.87</v>
      </c>
      <c r="E32" s="175">
        <v>112.14</v>
      </c>
      <c r="F32" s="176">
        <v>118.27</v>
      </c>
    </row>
    <row r="33" spans="1:6" s="2" customFormat="1" ht="14.1" customHeight="1" thickBot="1">
      <c r="A33" s="200" t="s">
        <v>34</v>
      </c>
      <c r="B33" s="201">
        <v>101.4</v>
      </c>
      <c r="C33" s="201">
        <v>103.48</v>
      </c>
      <c r="D33" s="201">
        <v>101.69</v>
      </c>
      <c r="E33" s="201">
        <v>108.11</v>
      </c>
      <c r="F33" s="202">
        <v>123.06</v>
      </c>
    </row>
    <row r="34" spans="1:6">
      <c r="A34" s="131"/>
      <c r="B34" s="130"/>
      <c r="C34" s="130"/>
      <c r="D34" s="130"/>
      <c r="E34" s="130"/>
      <c r="F34" s="130"/>
    </row>
  </sheetData>
  <mergeCells count="4">
    <mergeCell ref="A1:F1"/>
    <mergeCell ref="A3:F3"/>
    <mergeCell ref="A5:A6"/>
    <mergeCell ref="B5:F5"/>
  </mergeCells>
  <printOptions horizontalCentered="1"/>
  <pageMargins left="0.44" right="0.45" top="0.59055118110236227" bottom="0.98425196850393704" header="0" footer="0"/>
  <pageSetup paperSize="9" scale="6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transitionEntry="1" codeName="Hoja512">
    <pageSetUpPr fitToPage="1"/>
  </sheetPr>
  <dimension ref="A1:F48"/>
  <sheetViews>
    <sheetView showGridLines="0" view="pageBreakPreview" topLeftCell="A13" zoomScale="115" zoomScaleNormal="75" zoomScaleSheetLayoutView="115" workbookViewId="0">
      <selection activeCell="A5" sqref="A5:F39"/>
    </sheetView>
  </sheetViews>
  <sheetFormatPr baseColWidth="10" defaultColWidth="19.140625" defaultRowHeight="12.75"/>
  <cols>
    <col min="1" max="1" width="33.5703125" style="100" customWidth="1"/>
    <col min="2" max="4" width="15" customWidth="1"/>
    <col min="5" max="6" width="15" style="100" customWidth="1"/>
    <col min="7" max="7" width="7.28515625" style="100" customWidth="1"/>
    <col min="8" max="16384" width="19.140625" style="100"/>
  </cols>
  <sheetData>
    <row r="1" spans="1:6" ht="18.75">
      <c r="A1" s="932" t="s">
        <v>627</v>
      </c>
      <c r="B1" s="932"/>
      <c r="C1" s="932"/>
      <c r="D1" s="932"/>
      <c r="E1" s="932"/>
      <c r="F1" s="932"/>
    </row>
    <row r="2" spans="1:6" ht="13.5">
      <c r="A2" s="606"/>
      <c r="B2" s="266"/>
      <c r="C2" s="266"/>
      <c r="D2" s="266"/>
      <c r="E2" s="606"/>
      <c r="F2" s="606"/>
    </row>
    <row r="3" spans="1:6" ht="30" customHeight="1">
      <c r="A3" s="933" t="s">
        <v>713</v>
      </c>
      <c r="B3" s="933"/>
      <c r="C3" s="933"/>
      <c r="D3" s="933"/>
      <c r="E3" s="933"/>
      <c r="F3" s="933"/>
    </row>
    <row r="4" spans="1:6" ht="16.5" thickBot="1">
      <c r="A4" s="936" t="s">
        <v>635</v>
      </c>
      <c r="B4" s="936"/>
      <c r="C4" s="936"/>
      <c r="D4" s="936"/>
      <c r="E4" s="936"/>
      <c r="F4" s="936"/>
    </row>
    <row r="5" spans="1:6" ht="18" customHeight="1">
      <c r="A5" s="934" t="s">
        <v>153</v>
      </c>
      <c r="B5" s="930" t="s">
        <v>634</v>
      </c>
      <c r="C5" s="930"/>
      <c r="D5" s="930"/>
      <c r="E5" s="930"/>
      <c r="F5" s="931"/>
    </row>
    <row r="6" spans="1:6" ht="21.75" customHeight="1" thickBot="1">
      <c r="A6" s="935"/>
      <c r="B6" s="292">
        <v>2019</v>
      </c>
      <c r="C6" s="292">
        <v>2020</v>
      </c>
      <c r="D6" s="292">
        <v>2021</v>
      </c>
      <c r="E6" s="292">
        <v>2022</v>
      </c>
      <c r="F6" s="293">
        <v>2023</v>
      </c>
    </row>
    <row r="7" spans="1:6" s="4" customFormat="1" ht="24" customHeight="1">
      <c r="A7" s="610" t="s">
        <v>111</v>
      </c>
      <c r="B7" s="611">
        <v>105.9225</v>
      </c>
      <c r="C7" s="611">
        <v>109.5568</v>
      </c>
      <c r="D7" s="611">
        <v>113.3412</v>
      </c>
      <c r="E7" s="611">
        <v>128.25299999999999</v>
      </c>
      <c r="F7" s="612" t="s">
        <v>786</v>
      </c>
    </row>
    <row r="8" spans="1:6">
      <c r="A8" s="613"/>
      <c r="B8" s="614"/>
      <c r="C8" s="614"/>
      <c r="D8" s="614"/>
      <c r="E8" s="614"/>
      <c r="F8" s="615"/>
    </row>
    <row r="9" spans="1:6">
      <c r="A9" s="616" t="s">
        <v>41</v>
      </c>
      <c r="B9" s="617">
        <v>107.2333</v>
      </c>
      <c r="C9" s="617">
        <v>109.65</v>
      </c>
      <c r="D9" s="617">
        <v>112.9148</v>
      </c>
      <c r="E9" s="617">
        <v>127.0988</v>
      </c>
      <c r="F9" s="618">
        <v>142.661</v>
      </c>
    </row>
    <row r="10" spans="1:6">
      <c r="A10" s="616" t="s">
        <v>42</v>
      </c>
      <c r="B10" s="619">
        <v>105.75</v>
      </c>
      <c r="C10" s="619">
        <v>123.883</v>
      </c>
      <c r="D10" s="619">
        <v>109.0633</v>
      </c>
      <c r="E10" s="619">
        <v>120.78570000000001</v>
      </c>
      <c r="F10" s="620">
        <v>134.041</v>
      </c>
    </row>
    <row r="11" spans="1:6">
      <c r="A11" s="616" t="s">
        <v>43</v>
      </c>
      <c r="B11" s="617">
        <v>106.5834</v>
      </c>
      <c r="C11" s="617">
        <v>109.65479999999999</v>
      </c>
      <c r="D11" s="617">
        <v>109.2226</v>
      </c>
      <c r="E11" s="617">
        <v>118.82859999999999</v>
      </c>
      <c r="F11" s="618">
        <v>134.9247</v>
      </c>
    </row>
    <row r="12" spans="1:6">
      <c r="A12" s="616" t="s">
        <v>44</v>
      </c>
      <c r="B12" s="614">
        <v>104.3917</v>
      </c>
      <c r="C12" s="614">
        <v>105.0583</v>
      </c>
      <c r="D12" s="614">
        <v>105.66670000000001</v>
      </c>
      <c r="E12" s="614">
        <v>117.83329999999999</v>
      </c>
      <c r="F12" s="615">
        <v>127.72499999999999</v>
      </c>
    </row>
    <row r="13" spans="1:6">
      <c r="A13" s="616" t="s">
        <v>152</v>
      </c>
      <c r="B13" s="614">
        <v>109.2</v>
      </c>
      <c r="C13" s="614">
        <v>111.971</v>
      </c>
      <c r="D13" s="614">
        <v>114.0163</v>
      </c>
      <c r="E13" s="614">
        <v>135.25290000000001</v>
      </c>
      <c r="F13" s="623" t="s">
        <v>786</v>
      </c>
    </row>
    <row r="14" spans="1:6">
      <c r="A14" s="616" t="s">
        <v>151</v>
      </c>
      <c r="B14" s="614">
        <v>107.61750000000001</v>
      </c>
      <c r="C14" s="614">
        <v>111.405</v>
      </c>
      <c r="D14" s="614">
        <v>111.1842</v>
      </c>
      <c r="E14" s="614">
        <v>124.80329999999999</v>
      </c>
      <c r="F14" s="615">
        <v>139.95169999999999</v>
      </c>
    </row>
    <row r="15" spans="1:6">
      <c r="A15" s="616" t="s">
        <v>45</v>
      </c>
      <c r="B15" s="614">
        <v>105.4175</v>
      </c>
      <c r="C15" s="614">
        <v>107.90009999999999</v>
      </c>
      <c r="D15" s="614">
        <v>109.8926</v>
      </c>
      <c r="E15" s="614">
        <v>122.68380000000001</v>
      </c>
      <c r="F15" s="615">
        <v>136.99109999999999</v>
      </c>
    </row>
    <row r="16" spans="1:6">
      <c r="A16" s="616" t="s">
        <v>160</v>
      </c>
      <c r="B16" s="614">
        <v>112.2501</v>
      </c>
      <c r="C16" s="614">
        <v>114.6514</v>
      </c>
      <c r="D16" s="614">
        <v>116.7587</v>
      </c>
      <c r="E16" s="614">
        <v>140.0078</v>
      </c>
      <c r="F16" s="615">
        <v>162.13810000000001</v>
      </c>
    </row>
    <row r="17" spans="1:6">
      <c r="A17" s="616" t="s">
        <v>46</v>
      </c>
      <c r="B17" s="614">
        <v>101.0475</v>
      </c>
      <c r="C17" s="614">
        <v>102.72499999999999</v>
      </c>
      <c r="D17" s="614">
        <v>103.31</v>
      </c>
      <c r="E17" s="614">
        <v>114.16500000000001</v>
      </c>
      <c r="F17" s="615">
        <v>124.4542</v>
      </c>
    </row>
    <row r="18" spans="1:6">
      <c r="A18" s="616" t="s">
        <v>47</v>
      </c>
      <c r="B18" s="614">
        <v>106.1858</v>
      </c>
      <c r="C18" s="614">
        <v>108.3325</v>
      </c>
      <c r="D18" s="614">
        <v>108.9983</v>
      </c>
      <c r="E18" s="614">
        <v>116.9308</v>
      </c>
      <c r="F18" s="615">
        <v>131.38329999999999</v>
      </c>
    </row>
    <row r="19" spans="1:6">
      <c r="A19" s="616" t="s">
        <v>48</v>
      </c>
      <c r="B19" s="614">
        <v>100.38639999999999</v>
      </c>
      <c r="C19" s="614">
        <v>101.7431</v>
      </c>
      <c r="D19" s="614">
        <v>103.1279</v>
      </c>
      <c r="E19" s="614">
        <v>115.2826</v>
      </c>
      <c r="F19" s="615">
        <v>128.6431</v>
      </c>
    </row>
    <row r="20" spans="1:6">
      <c r="A20" s="616" t="s">
        <v>161</v>
      </c>
      <c r="B20" s="614">
        <v>112.5457</v>
      </c>
      <c r="C20" s="614">
        <v>120.7058</v>
      </c>
      <c r="D20" s="614">
        <v>124.8687</v>
      </c>
      <c r="E20" s="614">
        <v>159.53059999999999</v>
      </c>
      <c r="F20" s="615">
        <v>197.41319999999999</v>
      </c>
    </row>
    <row r="21" spans="1:6">
      <c r="A21" s="616" t="s">
        <v>49</v>
      </c>
      <c r="B21" s="614">
        <v>94.03058</v>
      </c>
      <c r="C21" s="614">
        <v>92.704030000000003</v>
      </c>
      <c r="D21" s="614">
        <v>92.469470000000001</v>
      </c>
      <c r="E21" s="614">
        <v>98.851410000000001</v>
      </c>
      <c r="F21" s="615">
        <v>108.5578</v>
      </c>
    </row>
    <row r="22" spans="1:6">
      <c r="A22" s="616" t="s">
        <v>50</v>
      </c>
      <c r="B22" s="614">
        <v>104.13330000000001</v>
      </c>
      <c r="C22" s="614">
        <v>105.5917</v>
      </c>
      <c r="D22" s="614">
        <v>106.2</v>
      </c>
      <c r="E22" s="614">
        <v>115.9083</v>
      </c>
      <c r="F22" s="615">
        <v>127.5167</v>
      </c>
    </row>
    <row r="23" spans="1:6">
      <c r="A23" s="616" t="s">
        <v>693</v>
      </c>
      <c r="B23" s="614">
        <v>110.46299999999999</v>
      </c>
      <c r="C23" s="614">
        <v>113.10939999999999</v>
      </c>
      <c r="D23" s="614">
        <v>115.64</v>
      </c>
      <c r="E23" s="614">
        <v>140.66499999999999</v>
      </c>
      <c r="F23" s="615">
        <v>159.2225</v>
      </c>
    </row>
    <row r="24" spans="1:6">
      <c r="A24" s="616" t="s">
        <v>694</v>
      </c>
      <c r="B24" s="614">
        <v>109.4675</v>
      </c>
      <c r="C24" s="614">
        <v>111.9427</v>
      </c>
      <c r="D24" s="614">
        <v>115.03959999999999</v>
      </c>
      <c r="E24" s="614">
        <v>145.3451</v>
      </c>
      <c r="F24" s="615">
        <v>166.5257</v>
      </c>
    </row>
    <row r="25" spans="1:6">
      <c r="A25" s="616" t="s">
        <v>51</v>
      </c>
      <c r="B25" s="614">
        <v>108.1942</v>
      </c>
      <c r="C25" s="614">
        <v>111.1442</v>
      </c>
      <c r="D25" s="614">
        <v>112.14</v>
      </c>
      <c r="E25" s="614">
        <v>120.00749999999999</v>
      </c>
      <c r="F25" s="615">
        <v>132.55170000000001</v>
      </c>
    </row>
    <row r="26" spans="1:6">
      <c r="A26" s="616" t="s">
        <v>171</v>
      </c>
      <c r="B26" s="614">
        <v>108.6892</v>
      </c>
      <c r="C26" s="614">
        <v>110.74250000000001</v>
      </c>
      <c r="D26" s="614">
        <v>110.5133</v>
      </c>
      <c r="E26" s="614">
        <v>122.3858</v>
      </c>
      <c r="F26" s="615">
        <v>136.9092</v>
      </c>
    </row>
    <row r="27" spans="1:6">
      <c r="A27" s="616" t="s">
        <v>150</v>
      </c>
      <c r="B27" s="614">
        <v>113.1884</v>
      </c>
      <c r="C27" s="614">
        <v>118.38</v>
      </c>
      <c r="D27" s="614">
        <v>121.9915</v>
      </c>
      <c r="E27" s="614">
        <v>140.82939999999999</v>
      </c>
      <c r="F27" s="615">
        <v>161.88570000000001</v>
      </c>
    </row>
    <row r="28" spans="1:6">
      <c r="A28" s="616" t="s">
        <v>52</v>
      </c>
      <c r="B28" s="614">
        <v>103.10590000000001</v>
      </c>
      <c r="C28" s="614">
        <v>105.2581</v>
      </c>
      <c r="D28" s="614">
        <v>106.0325</v>
      </c>
      <c r="E28" s="614">
        <v>119.8073</v>
      </c>
      <c r="F28" s="615">
        <v>131.8364</v>
      </c>
    </row>
    <row r="29" spans="1:6">
      <c r="A29" s="616" t="s">
        <v>53</v>
      </c>
      <c r="B29" s="614">
        <v>103.3</v>
      </c>
      <c r="C29" s="614">
        <v>104</v>
      </c>
      <c r="D29" s="614">
        <v>104.3</v>
      </c>
      <c r="E29" s="614">
        <v>115.8</v>
      </c>
      <c r="F29" s="615">
        <v>132.6</v>
      </c>
    </row>
    <row r="30" spans="1:6">
      <c r="A30" s="616" t="s">
        <v>149</v>
      </c>
      <c r="B30" s="614">
        <v>109.2184</v>
      </c>
      <c r="C30" s="614">
        <v>113.45</v>
      </c>
      <c r="D30" s="614">
        <v>114.3583</v>
      </c>
      <c r="E30" s="614">
        <v>133.44999999999999</v>
      </c>
      <c r="F30" s="623" t="s">
        <v>786</v>
      </c>
    </row>
    <row r="31" spans="1:6" ht="14.45" customHeight="1">
      <c r="A31" s="616" t="s">
        <v>54</v>
      </c>
      <c r="B31" s="614">
        <v>108.6386</v>
      </c>
      <c r="C31" s="614">
        <v>110.95310000000001</v>
      </c>
      <c r="D31" s="614">
        <v>111.4081</v>
      </c>
      <c r="E31" s="614">
        <v>124.0132</v>
      </c>
      <c r="F31" s="615">
        <v>139.06299999999999</v>
      </c>
    </row>
    <row r="32" spans="1:6">
      <c r="A32" s="616"/>
      <c r="B32" s="614"/>
      <c r="C32" s="614"/>
      <c r="D32" s="614"/>
      <c r="E32" s="614"/>
      <c r="F32" s="615"/>
    </row>
    <row r="33" spans="1:6">
      <c r="A33" s="621" t="s">
        <v>112</v>
      </c>
      <c r="B33" s="614"/>
      <c r="C33" s="614"/>
      <c r="D33" s="614"/>
      <c r="E33" s="614"/>
      <c r="F33" s="615"/>
    </row>
    <row r="34" spans="1:6">
      <c r="A34" s="616" t="s">
        <v>55</v>
      </c>
      <c r="B34" s="619">
        <v>104.50920000000001</v>
      </c>
      <c r="C34" s="619">
        <v>107.0176</v>
      </c>
      <c r="D34" s="619">
        <v>109.36669999999999</v>
      </c>
      <c r="E34" s="619">
        <v>120.0437</v>
      </c>
      <c r="F34" s="620">
        <v>129.45760000000001</v>
      </c>
    </row>
    <row r="35" spans="1:6">
      <c r="A35" s="616" t="s">
        <v>56</v>
      </c>
      <c r="B35" s="614">
        <v>99.799369999999996</v>
      </c>
      <c r="C35" s="614">
        <v>103.2974</v>
      </c>
      <c r="D35" s="614">
        <v>106.8809</v>
      </c>
      <c r="E35" s="614">
        <v>119.1069</v>
      </c>
      <c r="F35" s="615">
        <v>124.99590000000001</v>
      </c>
    </row>
    <row r="36" spans="1:6">
      <c r="A36" s="616" t="s">
        <v>695</v>
      </c>
      <c r="B36" s="614">
        <v>105.1786</v>
      </c>
      <c r="C36" s="614">
        <v>110.3434</v>
      </c>
      <c r="D36" s="614">
        <v>114.2191</v>
      </c>
      <c r="E36" s="614">
        <v>122.48050000000001</v>
      </c>
      <c r="F36" s="615">
        <v>136.97720000000001</v>
      </c>
    </row>
    <row r="37" spans="1:6">
      <c r="A37" s="616" t="s">
        <v>57</v>
      </c>
      <c r="B37" s="622">
        <v>104.67140000000001</v>
      </c>
      <c r="C37" s="622">
        <v>105.928</v>
      </c>
      <c r="D37" s="622">
        <v>105.92019999999999</v>
      </c>
      <c r="E37" s="622" t="s">
        <v>786</v>
      </c>
      <c r="F37" s="623" t="s">
        <v>786</v>
      </c>
    </row>
    <row r="38" spans="1:6">
      <c r="A38" s="616" t="s">
        <v>58</v>
      </c>
      <c r="B38" s="614">
        <v>106.27500000000001</v>
      </c>
      <c r="C38" s="614">
        <v>109.74169999999999</v>
      </c>
      <c r="D38" s="614">
        <v>107.5167</v>
      </c>
      <c r="E38" s="614">
        <v>114.5</v>
      </c>
      <c r="F38" s="615">
        <v>125.6917</v>
      </c>
    </row>
    <row r="39" spans="1:6" ht="13.5" thickBot="1">
      <c r="A39" s="624" t="s">
        <v>59</v>
      </c>
      <c r="B39" s="625">
        <v>102.1939</v>
      </c>
      <c r="C39" s="625">
        <v>102.2884</v>
      </c>
      <c r="D39" s="625">
        <v>100.661</v>
      </c>
      <c r="E39" s="625">
        <v>102.3309</v>
      </c>
      <c r="F39" s="626">
        <v>107.20140000000001</v>
      </c>
    </row>
    <row r="40" spans="1:6" ht="19.5" customHeight="1">
      <c r="A40" s="608" t="s">
        <v>148</v>
      </c>
      <c r="B40" s="410"/>
      <c r="C40" s="410"/>
      <c r="D40" s="410"/>
      <c r="E40" s="608"/>
      <c r="F40" s="608"/>
    </row>
    <row r="41" spans="1:6">
      <c r="A41" s="609" t="s">
        <v>790</v>
      </c>
      <c r="B41" s="410"/>
      <c r="C41" s="410"/>
      <c r="D41" s="410"/>
      <c r="E41" s="410"/>
      <c r="F41" s="608"/>
    </row>
    <row r="42" spans="1:6">
      <c r="A42" s="608" t="s">
        <v>696</v>
      </c>
      <c r="B42" s="410"/>
      <c r="C42" s="410"/>
      <c r="D42" s="410"/>
      <c r="E42" s="608"/>
      <c r="F42" s="608"/>
    </row>
    <row r="43" spans="1:6">
      <c r="B43" s="100"/>
      <c r="C43" s="100"/>
      <c r="D43" s="100"/>
    </row>
    <row r="48" spans="1:6" ht="15" customHeight="1"/>
  </sheetData>
  <mergeCells count="5">
    <mergeCell ref="A5:A6"/>
    <mergeCell ref="B5:F5"/>
    <mergeCell ref="A1:F1"/>
    <mergeCell ref="A3:F3"/>
    <mergeCell ref="A4:F4"/>
  </mergeCells>
  <phoneticPr fontId="22" type="noConversion"/>
  <printOptions horizontalCentered="1"/>
  <pageMargins left="0.78740157480314965" right="0.78740157480314965" top="0.59055118110236227" bottom="0.98425196850393704" header="0" footer="0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 transitionEntry="1" codeName="Hoja611">
    <pageSetUpPr fitToPage="1"/>
  </sheetPr>
  <dimension ref="A1:O39"/>
  <sheetViews>
    <sheetView showGridLines="0" view="pageBreakPreview" zoomScaleNormal="75" zoomScaleSheetLayoutView="100" workbookViewId="0">
      <selection activeCell="A7" sqref="A7:F34"/>
    </sheetView>
  </sheetViews>
  <sheetFormatPr baseColWidth="10" defaultColWidth="19.140625" defaultRowHeight="12.75"/>
  <cols>
    <col min="1" max="1" width="41.140625" style="67" bestFit="1" customWidth="1"/>
    <col min="2" max="5" width="24.85546875" style="67" customWidth="1"/>
    <col min="6" max="6" width="24.85546875" customWidth="1"/>
    <col min="7" max="7" width="9.28515625" customWidth="1"/>
    <col min="13" max="16384" width="19.140625" style="67"/>
  </cols>
  <sheetData>
    <row r="1" spans="1:6" ht="18">
      <c r="A1" s="941" t="s">
        <v>627</v>
      </c>
      <c r="B1" s="941"/>
      <c r="C1" s="941"/>
      <c r="D1" s="941"/>
      <c r="E1" s="941"/>
      <c r="F1" s="941"/>
    </row>
    <row r="2" spans="1:6" ht="12.75" customHeight="1">
      <c r="A2" s="122"/>
    </row>
    <row r="3" spans="1:6" ht="23.25" customHeight="1">
      <c r="A3" s="942" t="s">
        <v>714</v>
      </c>
      <c r="B3" s="942"/>
      <c r="C3" s="942"/>
      <c r="D3" s="942"/>
      <c r="E3" s="942"/>
      <c r="F3" s="942"/>
    </row>
    <row r="4" spans="1:6" ht="13.5" customHeight="1" thickBot="1">
      <c r="A4" s="142"/>
      <c r="B4" s="142"/>
      <c r="C4" s="142"/>
      <c r="D4" s="142"/>
      <c r="E4" s="142"/>
    </row>
    <row r="5" spans="1:6" ht="27" customHeight="1">
      <c r="A5" s="937" t="s">
        <v>40</v>
      </c>
      <c r="B5" s="939" t="s">
        <v>662</v>
      </c>
      <c r="C5" s="940"/>
      <c r="D5" s="940"/>
      <c r="E5" s="940"/>
      <c r="F5" s="940"/>
    </row>
    <row r="6" spans="1:6" ht="27" customHeight="1" thickBot="1">
      <c r="A6" s="938"/>
      <c r="B6" s="65">
        <v>2019</v>
      </c>
      <c r="C6" s="65">
        <v>2020</v>
      </c>
      <c r="D6" s="65">
        <v>2021</v>
      </c>
      <c r="E6" s="65">
        <v>2022</v>
      </c>
      <c r="F6" s="65">
        <v>2023</v>
      </c>
    </row>
    <row r="7" spans="1:6" ht="31.5" customHeight="1">
      <c r="A7" s="103" t="s">
        <v>663</v>
      </c>
      <c r="B7" s="134">
        <v>116.45</v>
      </c>
      <c r="C7" s="134">
        <v>112.47</v>
      </c>
      <c r="D7" s="134">
        <v>124.14</v>
      </c>
      <c r="E7" s="134">
        <v>156.46</v>
      </c>
      <c r="F7" s="134">
        <v>156.28</v>
      </c>
    </row>
    <row r="8" spans="1:6">
      <c r="A8" s="103" t="s">
        <v>295</v>
      </c>
      <c r="B8" s="134">
        <v>97.3</v>
      </c>
      <c r="C8" s="134">
        <v>105.46</v>
      </c>
      <c r="D8" s="134">
        <v>126.78</v>
      </c>
      <c r="E8" s="134">
        <v>166.01</v>
      </c>
      <c r="F8" s="134">
        <v>133.12</v>
      </c>
    </row>
    <row r="9" spans="1:6">
      <c r="A9" s="103" t="s">
        <v>664</v>
      </c>
      <c r="B9" s="134">
        <v>106.3</v>
      </c>
      <c r="C9" s="134">
        <v>102.8</v>
      </c>
      <c r="D9" s="134">
        <v>109.9</v>
      </c>
      <c r="E9" s="134">
        <v>144.9</v>
      </c>
      <c r="F9" s="134">
        <v>136</v>
      </c>
    </row>
    <row r="10" spans="1:6">
      <c r="A10" s="103" t="s">
        <v>665</v>
      </c>
      <c r="B10" s="134">
        <v>105.51</v>
      </c>
      <c r="C10" s="134">
        <v>106.63</v>
      </c>
      <c r="D10" s="134">
        <v>109.39</v>
      </c>
      <c r="E10" s="134">
        <v>132.34</v>
      </c>
      <c r="F10" s="134">
        <v>132.82</v>
      </c>
    </row>
    <row r="11" spans="1:6">
      <c r="A11" s="103" t="s">
        <v>666</v>
      </c>
      <c r="B11" s="134">
        <v>111.6</v>
      </c>
      <c r="C11" s="134">
        <v>107.8</v>
      </c>
      <c r="D11" s="134">
        <v>117.5</v>
      </c>
      <c r="E11" s="134">
        <v>156.30000000000001</v>
      </c>
      <c r="F11" s="134">
        <v>152</v>
      </c>
    </row>
    <row r="12" spans="1:6">
      <c r="A12" s="103" t="s">
        <v>280</v>
      </c>
      <c r="B12" s="134">
        <v>115.44</v>
      </c>
      <c r="C12" s="134">
        <v>111.58</v>
      </c>
      <c r="D12" s="134">
        <v>129.83000000000001</v>
      </c>
      <c r="E12" s="134">
        <v>180.71</v>
      </c>
      <c r="F12" s="134">
        <v>161.09</v>
      </c>
    </row>
    <row r="13" spans="1:6">
      <c r="A13" s="103" t="s">
        <v>667</v>
      </c>
      <c r="B13" s="135">
        <v>103.17</v>
      </c>
      <c r="C13" s="135">
        <v>103.94</v>
      </c>
      <c r="D13" s="135">
        <v>116.44</v>
      </c>
      <c r="E13" s="135">
        <v>147.13</v>
      </c>
      <c r="F13" s="135">
        <v>136.56</v>
      </c>
    </row>
    <row r="14" spans="1:6">
      <c r="A14" s="103" t="s">
        <v>668</v>
      </c>
      <c r="B14" s="134">
        <v>100.12</v>
      </c>
      <c r="C14" s="134">
        <v>98.97</v>
      </c>
      <c r="D14" s="134">
        <v>109.46</v>
      </c>
      <c r="E14" s="134">
        <v>125.66</v>
      </c>
      <c r="F14" s="134">
        <v>144.9</v>
      </c>
    </row>
    <row r="15" spans="1:6">
      <c r="A15" s="136" t="s">
        <v>669</v>
      </c>
      <c r="B15" s="134">
        <v>98.6</v>
      </c>
      <c r="C15" s="134">
        <v>98.8</v>
      </c>
      <c r="D15" s="134">
        <v>107.68</v>
      </c>
      <c r="E15" s="134">
        <v>134.01</v>
      </c>
      <c r="F15" s="134">
        <v>150.52000000000001</v>
      </c>
    </row>
    <row r="16" spans="1:6">
      <c r="A16" s="103" t="s">
        <v>670</v>
      </c>
      <c r="B16" s="134">
        <v>108.01</v>
      </c>
      <c r="C16" s="134">
        <v>108.57</v>
      </c>
      <c r="D16" s="134">
        <v>118.44</v>
      </c>
      <c r="E16" s="134">
        <v>142.76</v>
      </c>
      <c r="F16" s="134">
        <v>136.5</v>
      </c>
    </row>
    <row r="17" spans="1:6">
      <c r="A17" s="103" t="s">
        <v>671</v>
      </c>
      <c r="B17" s="137">
        <v>102.49</v>
      </c>
      <c r="C17" s="134">
        <v>102.98</v>
      </c>
      <c r="D17" s="134">
        <v>115.96</v>
      </c>
      <c r="E17" s="134">
        <v>141.71</v>
      </c>
      <c r="F17" s="134">
        <v>139.11000000000001</v>
      </c>
    </row>
    <row r="18" spans="1:6">
      <c r="A18" s="136" t="s">
        <v>672</v>
      </c>
      <c r="B18" s="135">
        <v>106.5</v>
      </c>
      <c r="C18" s="134">
        <v>108.1</v>
      </c>
      <c r="D18" s="134">
        <v>117.4</v>
      </c>
      <c r="E18" s="134">
        <v>141.6</v>
      </c>
      <c r="F18" s="134">
        <v>145.9</v>
      </c>
    </row>
    <row r="19" spans="1:6">
      <c r="A19" s="103" t="s">
        <v>673</v>
      </c>
      <c r="B19" s="134">
        <v>105.87</v>
      </c>
      <c r="C19" s="134">
        <v>101.86</v>
      </c>
      <c r="D19" s="134">
        <v>98.52</v>
      </c>
      <c r="E19" s="134">
        <v>110.26</v>
      </c>
      <c r="F19" s="134">
        <v>122.05</v>
      </c>
    </row>
    <row r="20" spans="1:6">
      <c r="A20" s="103" t="s">
        <v>674</v>
      </c>
      <c r="B20" s="137">
        <v>119.34</v>
      </c>
      <c r="C20" s="137">
        <v>116.92</v>
      </c>
      <c r="D20" s="135">
        <v>137.16</v>
      </c>
      <c r="E20" s="135">
        <v>182.77</v>
      </c>
      <c r="F20" s="135">
        <v>162.80000000000001</v>
      </c>
    </row>
    <row r="21" spans="1:6">
      <c r="A21" s="103" t="s">
        <v>675</v>
      </c>
      <c r="B21" s="137">
        <v>111.97</v>
      </c>
      <c r="C21" s="137">
        <v>110.39</v>
      </c>
      <c r="D21" s="135">
        <v>127.65</v>
      </c>
      <c r="E21" s="135">
        <v>186.2</v>
      </c>
      <c r="F21" s="135">
        <v>150.38999999999999</v>
      </c>
    </row>
    <row r="22" spans="1:6">
      <c r="A22" s="103" t="s">
        <v>676</v>
      </c>
      <c r="B22" s="134">
        <v>108.3</v>
      </c>
      <c r="C22" s="134">
        <v>107.01</v>
      </c>
      <c r="D22" s="134">
        <v>112.21</v>
      </c>
      <c r="E22" s="134">
        <v>147.56</v>
      </c>
      <c r="F22" s="134">
        <v>141.31</v>
      </c>
    </row>
    <row r="23" spans="1:6">
      <c r="A23" s="103" t="s">
        <v>677</v>
      </c>
      <c r="B23" s="134">
        <v>109.72</v>
      </c>
      <c r="C23" s="134">
        <v>118</v>
      </c>
      <c r="D23" s="134">
        <v>141.62</v>
      </c>
      <c r="E23" s="134">
        <v>213.82</v>
      </c>
      <c r="F23" s="134">
        <v>180.3</v>
      </c>
    </row>
    <row r="24" spans="1:6">
      <c r="A24" s="103" t="s">
        <v>290</v>
      </c>
      <c r="B24" s="134">
        <v>109.67</v>
      </c>
      <c r="C24" s="134">
        <v>108.73</v>
      </c>
      <c r="D24" s="134">
        <v>111.56</v>
      </c>
      <c r="E24" s="134">
        <v>123.16</v>
      </c>
      <c r="F24" s="134">
        <v>129.96</v>
      </c>
    </row>
    <row r="25" spans="1:6">
      <c r="A25" s="103" t="s">
        <v>678</v>
      </c>
      <c r="B25" s="138">
        <v>108.7</v>
      </c>
      <c r="C25" s="138">
        <v>103.1</v>
      </c>
      <c r="D25" s="138">
        <v>112.8</v>
      </c>
      <c r="E25" s="138">
        <v>137.69999999999999</v>
      </c>
      <c r="F25" s="134">
        <v>186.8</v>
      </c>
    </row>
    <row r="26" spans="1:6">
      <c r="A26" s="103" t="s">
        <v>273</v>
      </c>
      <c r="B26" s="134">
        <v>107.6</v>
      </c>
      <c r="C26" s="134">
        <v>108.4</v>
      </c>
      <c r="D26" s="134">
        <v>118.7</v>
      </c>
      <c r="E26" s="134">
        <v>144.4</v>
      </c>
      <c r="F26" s="134">
        <v>144.9</v>
      </c>
    </row>
    <row r="27" spans="1:6">
      <c r="A27" s="103" t="s">
        <v>679</v>
      </c>
      <c r="B27" s="134">
        <v>125.98</v>
      </c>
      <c r="C27" s="134">
        <v>125.32</v>
      </c>
      <c r="D27" s="134">
        <v>136.02000000000001</v>
      </c>
      <c r="E27" s="134">
        <v>189.34</v>
      </c>
      <c r="F27" s="134">
        <v>179.11</v>
      </c>
    </row>
    <row r="28" spans="1:6">
      <c r="A28" s="103" t="s">
        <v>292</v>
      </c>
      <c r="B28" s="134">
        <v>108.29</v>
      </c>
      <c r="C28" s="134">
        <v>108.69</v>
      </c>
      <c r="D28" s="134">
        <v>114.83</v>
      </c>
      <c r="E28" s="134">
        <v>138.4</v>
      </c>
      <c r="F28" s="134">
        <v>160.76</v>
      </c>
    </row>
    <row r="29" spans="1:6">
      <c r="A29" s="103" t="s">
        <v>680</v>
      </c>
      <c r="B29" s="134">
        <v>119.89</v>
      </c>
      <c r="C29" s="134">
        <v>128.99</v>
      </c>
      <c r="D29" s="134">
        <v>141.84</v>
      </c>
      <c r="E29" s="134">
        <v>190.56</v>
      </c>
      <c r="F29" s="134">
        <v>190.17</v>
      </c>
    </row>
    <row r="30" spans="1:6">
      <c r="A30" s="103" t="s">
        <v>681</v>
      </c>
      <c r="B30" s="134">
        <v>110.27</v>
      </c>
      <c r="C30" s="134">
        <v>108.05</v>
      </c>
      <c r="D30" s="134">
        <v>116.99</v>
      </c>
      <c r="E30" s="134">
        <v>145.94</v>
      </c>
      <c r="F30" s="134">
        <v>149.62</v>
      </c>
    </row>
    <row r="31" spans="1:6">
      <c r="A31" s="103" t="s">
        <v>682</v>
      </c>
      <c r="B31" s="138">
        <v>102.94</v>
      </c>
      <c r="C31" s="138">
        <v>103.36</v>
      </c>
      <c r="D31" s="138">
        <v>116.06</v>
      </c>
      <c r="E31" s="138">
        <v>158.52000000000001</v>
      </c>
      <c r="F31" s="134">
        <v>152.06</v>
      </c>
    </row>
    <row r="32" spans="1:6">
      <c r="A32" s="103" t="s">
        <v>683</v>
      </c>
      <c r="B32" s="134">
        <v>103.11</v>
      </c>
      <c r="C32" s="134">
        <v>100.77</v>
      </c>
      <c r="D32" s="134">
        <v>107.97</v>
      </c>
      <c r="E32" s="134">
        <v>136.9</v>
      </c>
      <c r="F32" s="134">
        <v>136.80000000000001</v>
      </c>
    </row>
    <row r="33" spans="1:15">
      <c r="A33" s="103" t="s">
        <v>684</v>
      </c>
      <c r="B33" s="134">
        <v>119.95</v>
      </c>
      <c r="C33" s="134">
        <v>118.59</v>
      </c>
      <c r="D33" s="134">
        <v>129.91</v>
      </c>
      <c r="E33" s="134">
        <v>163.85</v>
      </c>
      <c r="F33" s="134">
        <v>160.59</v>
      </c>
    </row>
    <row r="34" spans="1:15" ht="13.5" thickBot="1">
      <c r="A34" s="103" t="s">
        <v>685</v>
      </c>
      <c r="B34" s="139">
        <v>113.35</v>
      </c>
      <c r="C34" s="139">
        <v>118.25</v>
      </c>
      <c r="D34" s="139" t="s">
        <v>114</v>
      </c>
      <c r="E34" s="140" t="s">
        <v>114</v>
      </c>
      <c r="F34" s="140" t="s">
        <v>114</v>
      </c>
    </row>
    <row r="35" spans="1:15" ht="28.5" customHeight="1">
      <c r="A35" s="104" t="s">
        <v>172</v>
      </c>
      <c r="B35" s="105"/>
      <c r="C35" s="105"/>
      <c r="D35" s="105"/>
      <c r="E35" s="105"/>
      <c r="F35" s="104"/>
      <c r="M35"/>
      <c r="N35"/>
      <c r="O35"/>
    </row>
    <row r="36" spans="1:15">
      <c r="A36" s="141" t="s">
        <v>908</v>
      </c>
      <c r="B36" s="141"/>
      <c r="C36" s="141"/>
      <c r="F36" s="67"/>
      <c r="M36"/>
      <c r="N36"/>
      <c r="O36"/>
    </row>
    <row r="37" spans="1:15">
      <c r="A37" s="66"/>
      <c r="M37"/>
      <c r="N37"/>
      <c r="O37"/>
    </row>
    <row r="38" spans="1:15">
      <c r="A38" s="66"/>
      <c r="M38"/>
      <c r="N38"/>
      <c r="O38"/>
    </row>
    <row r="39" spans="1:15">
      <c r="M39"/>
      <c r="N39"/>
      <c r="O39"/>
    </row>
  </sheetData>
  <mergeCells count="4">
    <mergeCell ref="A5:A6"/>
    <mergeCell ref="B5:F5"/>
    <mergeCell ref="A1:F1"/>
    <mergeCell ref="A3:F3"/>
  </mergeCells>
  <phoneticPr fontId="22" type="noConversion"/>
  <printOptions horizontalCentered="1"/>
  <pageMargins left="0.78740157480314965" right="0.78740157480314965" top="0.59055118110236227" bottom="0.98425196850393704" header="0" footer="0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transitionEvaluation="1" transitionEntry="1" codeName="Hoja6">
    <pageSetUpPr fitToPage="1"/>
  </sheetPr>
  <dimension ref="A1:O38"/>
  <sheetViews>
    <sheetView showGridLines="0" view="pageBreakPreview" zoomScaleNormal="75" zoomScaleSheetLayoutView="100" workbookViewId="0">
      <selection activeCell="A7" sqref="A7:F34"/>
    </sheetView>
  </sheetViews>
  <sheetFormatPr baseColWidth="10" defaultColWidth="19.140625" defaultRowHeight="12.75"/>
  <cols>
    <col min="1" max="1" width="49.28515625" style="67" customWidth="1"/>
    <col min="2" max="6" width="14" style="67" customWidth="1"/>
    <col min="7" max="7" width="4.140625" style="67" customWidth="1"/>
    <col min="8" max="8" width="14.42578125" style="67" customWidth="1"/>
    <col min="16" max="16384" width="19.140625" style="67"/>
  </cols>
  <sheetData>
    <row r="1" spans="1:8" ht="18">
      <c r="A1" s="941" t="s">
        <v>627</v>
      </c>
      <c r="B1" s="941"/>
      <c r="C1" s="941"/>
      <c r="D1" s="941"/>
      <c r="E1" s="941"/>
      <c r="F1" s="941"/>
      <c r="G1" s="59"/>
      <c r="H1" s="59"/>
    </row>
    <row r="2" spans="1:8" ht="12.75" customHeight="1">
      <c r="A2" s="122"/>
    </row>
    <row r="3" spans="1:8" ht="24" customHeight="1">
      <c r="A3" s="942" t="s">
        <v>715</v>
      </c>
      <c r="B3" s="942"/>
      <c r="C3" s="942"/>
      <c r="D3" s="942"/>
      <c r="E3" s="942"/>
      <c r="F3" s="942"/>
      <c r="G3" s="126"/>
      <c r="H3" s="126"/>
    </row>
    <row r="4" spans="1:8" ht="15.75" thickBot="1">
      <c r="A4" s="52"/>
    </row>
    <row r="5" spans="1:8" ht="26.25" customHeight="1" thickBot="1">
      <c r="A5" s="937" t="s">
        <v>40</v>
      </c>
      <c r="B5" s="943" t="s">
        <v>662</v>
      </c>
      <c r="C5" s="944"/>
      <c r="D5" s="944"/>
      <c r="E5" s="944"/>
      <c r="F5" s="944"/>
      <c r="G5"/>
      <c r="H5"/>
    </row>
    <row r="6" spans="1:8" ht="39" customHeight="1" thickBot="1">
      <c r="A6" s="938"/>
      <c r="B6" s="143">
        <v>2019</v>
      </c>
      <c r="C6" s="144">
        <v>2020</v>
      </c>
      <c r="D6" s="144">
        <v>2021</v>
      </c>
      <c r="E6" s="65">
        <v>2022</v>
      </c>
      <c r="F6" s="65">
        <v>2023</v>
      </c>
      <c r="G6"/>
      <c r="H6"/>
    </row>
    <row r="7" spans="1:8" ht="28.5" customHeight="1">
      <c r="A7" s="103" t="s">
        <v>663</v>
      </c>
      <c r="B7" s="137">
        <v>107.86</v>
      </c>
      <c r="C7" s="137">
        <v>106.3</v>
      </c>
      <c r="D7" s="145">
        <v>120.31</v>
      </c>
      <c r="E7" s="134">
        <v>154.01</v>
      </c>
      <c r="F7" s="134">
        <v>140.82</v>
      </c>
      <c r="G7"/>
      <c r="H7"/>
    </row>
    <row r="8" spans="1:8">
      <c r="A8" s="103" t="s">
        <v>295</v>
      </c>
      <c r="B8" s="137">
        <v>103.9</v>
      </c>
      <c r="C8" s="137">
        <v>100.9</v>
      </c>
      <c r="D8" s="145">
        <v>111.7</v>
      </c>
      <c r="E8" s="134">
        <v>145.69999999999999</v>
      </c>
      <c r="F8" s="134">
        <v>140.30000000000001</v>
      </c>
      <c r="G8"/>
      <c r="H8"/>
    </row>
    <row r="9" spans="1:8">
      <c r="A9" s="103" t="s">
        <v>664</v>
      </c>
      <c r="B9" s="137">
        <v>102.6</v>
      </c>
      <c r="C9" s="137">
        <v>103</v>
      </c>
      <c r="D9" s="145">
        <v>108.6</v>
      </c>
      <c r="E9" s="134">
        <v>134.1</v>
      </c>
      <c r="F9" s="134">
        <v>137.30000000000001</v>
      </c>
      <c r="G9"/>
      <c r="H9"/>
    </row>
    <row r="10" spans="1:8">
      <c r="A10" s="103" t="s">
        <v>665</v>
      </c>
      <c r="B10" s="137">
        <v>104.26</v>
      </c>
      <c r="C10" s="137">
        <v>103.75</v>
      </c>
      <c r="D10" s="145">
        <v>110.37</v>
      </c>
      <c r="E10" s="134">
        <v>136.46</v>
      </c>
      <c r="F10" s="134">
        <v>135.97999999999999</v>
      </c>
      <c r="G10"/>
      <c r="H10"/>
    </row>
    <row r="11" spans="1:8">
      <c r="A11" s="103" t="s">
        <v>666</v>
      </c>
      <c r="B11" s="137">
        <v>105.6</v>
      </c>
      <c r="C11" s="137">
        <v>105.5</v>
      </c>
      <c r="D11" s="145">
        <v>113.8</v>
      </c>
      <c r="E11" s="134">
        <v>142.5</v>
      </c>
      <c r="F11" s="134">
        <v>143.69999999999999</v>
      </c>
      <c r="G11"/>
      <c r="H11"/>
    </row>
    <row r="12" spans="1:8">
      <c r="A12" s="103" t="s">
        <v>280</v>
      </c>
      <c r="B12" s="137">
        <v>103.63</v>
      </c>
      <c r="C12" s="137">
        <v>102.23</v>
      </c>
      <c r="D12" s="145">
        <v>109.82</v>
      </c>
      <c r="E12" s="134">
        <v>140.44</v>
      </c>
      <c r="F12" s="134">
        <v>143.19</v>
      </c>
      <c r="G12"/>
      <c r="H12"/>
    </row>
    <row r="13" spans="1:8">
      <c r="A13" s="103" t="s">
        <v>667</v>
      </c>
      <c r="B13" s="137">
        <v>104.75</v>
      </c>
      <c r="C13" s="137">
        <v>102.62</v>
      </c>
      <c r="D13" s="137">
        <v>110.94</v>
      </c>
      <c r="E13" s="135">
        <v>144.84</v>
      </c>
      <c r="F13" s="135">
        <v>139.94</v>
      </c>
      <c r="G13"/>
      <c r="H13"/>
    </row>
    <row r="14" spans="1:8">
      <c r="A14" s="103" t="s">
        <v>668</v>
      </c>
      <c r="B14" s="137">
        <v>102.83</v>
      </c>
      <c r="C14" s="137">
        <v>99.92</v>
      </c>
      <c r="D14" s="145">
        <v>107.24</v>
      </c>
      <c r="E14" s="134">
        <v>132.79</v>
      </c>
      <c r="F14" s="134">
        <v>134.91999999999999</v>
      </c>
      <c r="G14"/>
      <c r="H14"/>
    </row>
    <row r="15" spans="1:8">
      <c r="A15" s="103" t="s">
        <v>669</v>
      </c>
      <c r="B15" s="137">
        <v>101.73</v>
      </c>
      <c r="C15" s="137">
        <v>99.33</v>
      </c>
      <c r="D15" s="145">
        <v>112.13</v>
      </c>
      <c r="E15" s="134">
        <v>145.63</v>
      </c>
      <c r="F15" s="134">
        <v>137.83000000000001</v>
      </c>
      <c r="G15"/>
      <c r="H15"/>
    </row>
    <row r="16" spans="1:8">
      <c r="A16" s="103" t="s">
        <v>670</v>
      </c>
      <c r="B16" s="137">
        <v>103.85</v>
      </c>
      <c r="C16" s="137">
        <v>102.28</v>
      </c>
      <c r="D16" s="145">
        <v>111.5</v>
      </c>
      <c r="E16" s="134">
        <v>135.82</v>
      </c>
      <c r="F16" s="134">
        <v>134.15</v>
      </c>
      <c r="G16"/>
      <c r="H16"/>
    </row>
    <row r="17" spans="1:8">
      <c r="A17" s="103" t="s">
        <v>671</v>
      </c>
      <c r="B17" s="137">
        <v>97.44</v>
      </c>
      <c r="C17" s="137">
        <v>94.74</v>
      </c>
      <c r="D17" s="137">
        <v>111.66</v>
      </c>
      <c r="E17" s="137">
        <v>152.77000000000001</v>
      </c>
      <c r="F17" s="135">
        <v>136.78</v>
      </c>
      <c r="G17"/>
      <c r="H17"/>
    </row>
    <row r="18" spans="1:8">
      <c r="A18" s="103" t="s">
        <v>672</v>
      </c>
      <c r="B18" s="137">
        <v>105.9</v>
      </c>
      <c r="C18" s="137">
        <v>106.3</v>
      </c>
      <c r="D18" s="137">
        <v>114</v>
      </c>
      <c r="E18" s="135">
        <v>136.5</v>
      </c>
      <c r="F18" s="135">
        <v>135.69999999999999</v>
      </c>
      <c r="G18"/>
      <c r="H18"/>
    </row>
    <row r="19" spans="1:8">
      <c r="A19" s="103" t="s">
        <v>673</v>
      </c>
      <c r="B19" s="137">
        <v>96.14</v>
      </c>
      <c r="C19" s="137">
        <v>94.2</v>
      </c>
      <c r="D19" s="145">
        <v>105.91</v>
      </c>
      <c r="E19" s="134">
        <v>133.56</v>
      </c>
      <c r="F19" s="134">
        <v>134.28</v>
      </c>
      <c r="G19"/>
      <c r="H19"/>
    </row>
    <row r="20" spans="1:8">
      <c r="A20" s="103" t="s">
        <v>674</v>
      </c>
      <c r="B20" s="137">
        <v>104.4</v>
      </c>
      <c r="C20" s="137">
        <v>103.5</v>
      </c>
      <c r="D20" s="137">
        <v>110.21</v>
      </c>
      <c r="E20" s="137">
        <v>158.9</v>
      </c>
      <c r="F20" s="135">
        <v>146.53</v>
      </c>
      <c r="G20"/>
      <c r="H20"/>
    </row>
    <row r="21" spans="1:8">
      <c r="A21" s="103" t="s">
        <v>675</v>
      </c>
      <c r="B21" s="137">
        <v>94.13</v>
      </c>
      <c r="C21" s="137">
        <v>92.95</v>
      </c>
      <c r="D21" s="137">
        <v>110.02</v>
      </c>
      <c r="E21" s="137">
        <v>167</v>
      </c>
      <c r="F21" s="135">
        <v>147.57</v>
      </c>
      <c r="G21"/>
      <c r="H21"/>
    </row>
    <row r="22" spans="1:8">
      <c r="A22" s="103" t="s">
        <v>676</v>
      </c>
      <c r="B22" s="137">
        <v>104.83</v>
      </c>
      <c r="C22" s="137">
        <v>104.63</v>
      </c>
      <c r="D22" s="145">
        <v>114.57</v>
      </c>
      <c r="E22" s="134">
        <v>138.53</v>
      </c>
      <c r="F22" s="134">
        <v>136.27000000000001</v>
      </c>
      <c r="G22"/>
      <c r="H22"/>
    </row>
    <row r="23" spans="1:8">
      <c r="A23" s="103" t="s">
        <v>677</v>
      </c>
      <c r="B23" s="137">
        <v>106.7</v>
      </c>
      <c r="C23" s="137">
        <v>108.5</v>
      </c>
      <c r="D23" s="145">
        <v>127</v>
      </c>
      <c r="E23" s="134">
        <v>183.9</v>
      </c>
      <c r="F23" s="134">
        <v>184.58</v>
      </c>
      <c r="G23"/>
      <c r="H23"/>
    </row>
    <row r="24" spans="1:8">
      <c r="A24" s="103" t="s">
        <v>290</v>
      </c>
      <c r="B24" s="137">
        <v>102.71</v>
      </c>
      <c r="C24" s="137">
        <v>103.57</v>
      </c>
      <c r="D24" s="145">
        <v>111.33</v>
      </c>
      <c r="E24" s="134">
        <v>126.22</v>
      </c>
      <c r="F24" s="134">
        <v>129.01</v>
      </c>
      <c r="G24"/>
      <c r="H24"/>
    </row>
    <row r="25" spans="1:8">
      <c r="A25" s="103" t="s">
        <v>678</v>
      </c>
      <c r="B25" s="146">
        <v>103.3</v>
      </c>
      <c r="C25" s="146">
        <v>101.8</v>
      </c>
      <c r="D25" s="147">
        <v>117.6</v>
      </c>
      <c r="E25" s="138">
        <v>157.69999999999999</v>
      </c>
      <c r="F25" s="134">
        <v>170.1</v>
      </c>
      <c r="G25"/>
      <c r="H25"/>
    </row>
    <row r="26" spans="1:8">
      <c r="A26" s="103" t="s">
        <v>273</v>
      </c>
      <c r="B26" s="137">
        <v>104.6</v>
      </c>
      <c r="C26" s="137">
        <v>104.6</v>
      </c>
      <c r="D26" s="145">
        <v>111.9</v>
      </c>
      <c r="E26" s="134">
        <v>133.69999999999999</v>
      </c>
      <c r="F26" s="134">
        <v>135.69999999999999</v>
      </c>
      <c r="G26"/>
      <c r="H26"/>
    </row>
    <row r="27" spans="1:8">
      <c r="A27" s="103" t="s">
        <v>679</v>
      </c>
      <c r="B27" s="137">
        <v>107.08</v>
      </c>
      <c r="C27" s="137">
        <v>106.08</v>
      </c>
      <c r="D27" s="145">
        <v>119.55</v>
      </c>
      <c r="E27" s="134">
        <v>164.2</v>
      </c>
      <c r="F27" s="134">
        <v>163.5</v>
      </c>
      <c r="G27"/>
      <c r="H27"/>
    </row>
    <row r="28" spans="1:8">
      <c r="A28" s="103" t="s">
        <v>292</v>
      </c>
      <c r="B28" s="137">
        <v>101.4</v>
      </c>
      <c r="C28" s="137">
        <v>101.23</v>
      </c>
      <c r="D28" s="145">
        <v>114.19</v>
      </c>
      <c r="E28" s="134">
        <v>145.87</v>
      </c>
      <c r="F28" s="134">
        <v>147.75</v>
      </c>
      <c r="G28"/>
      <c r="H28"/>
    </row>
    <row r="29" spans="1:8">
      <c r="A29" s="103" t="s">
        <v>680</v>
      </c>
      <c r="B29" s="137">
        <v>110.06</v>
      </c>
      <c r="C29" s="137">
        <v>110.76</v>
      </c>
      <c r="D29" s="145">
        <v>123.54</v>
      </c>
      <c r="E29" s="134">
        <v>160.05000000000001</v>
      </c>
      <c r="F29" s="134">
        <v>159.78</v>
      </c>
      <c r="G29"/>
      <c r="H29"/>
    </row>
    <row r="30" spans="1:8">
      <c r="A30" s="103" t="s">
        <v>681</v>
      </c>
      <c r="B30" s="137">
        <v>105.63</v>
      </c>
      <c r="C30" s="137">
        <v>104.15</v>
      </c>
      <c r="D30" s="145">
        <v>114.33</v>
      </c>
      <c r="E30" s="134">
        <v>144.07</v>
      </c>
      <c r="F30" s="134">
        <v>144.25</v>
      </c>
      <c r="G30"/>
      <c r="H30"/>
    </row>
    <row r="31" spans="1:8">
      <c r="A31" s="103" t="s">
        <v>682</v>
      </c>
      <c r="B31" s="146">
        <v>102.2</v>
      </c>
      <c r="C31" s="146">
        <v>98.5</v>
      </c>
      <c r="D31" s="147">
        <v>106.73</v>
      </c>
      <c r="E31" s="138">
        <v>149.25</v>
      </c>
      <c r="F31" s="134">
        <v>149.80000000000001</v>
      </c>
      <c r="G31"/>
      <c r="H31"/>
    </row>
    <row r="32" spans="1:8">
      <c r="A32" s="103" t="s">
        <v>683</v>
      </c>
      <c r="B32" s="137">
        <v>104.72</v>
      </c>
      <c r="C32" s="137">
        <v>101</v>
      </c>
      <c r="D32" s="134">
        <v>111.6</v>
      </c>
      <c r="E32" s="134">
        <v>141.78</v>
      </c>
      <c r="F32" s="134">
        <v>134.34</v>
      </c>
      <c r="G32"/>
      <c r="H32"/>
    </row>
    <row r="33" spans="1:8">
      <c r="A33" s="103" t="s">
        <v>684</v>
      </c>
      <c r="B33" s="137">
        <v>111.8</v>
      </c>
      <c r="C33" s="137">
        <v>108.9</v>
      </c>
      <c r="D33" s="145">
        <v>118.9</v>
      </c>
      <c r="E33" s="134">
        <v>152.03</v>
      </c>
      <c r="F33" s="148">
        <v>146.27000000000001</v>
      </c>
      <c r="G33"/>
      <c r="H33"/>
    </row>
    <row r="34" spans="1:8" ht="13.5" thickBot="1">
      <c r="A34" s="103" t="s">
        <v>685</v>
      </c>
      <c r="B34" s="137">
        <v>111.56</v>
      </c>
      <c r="C34" s="137">
        <v>112.76</v>
      </c>
      <c r="D34" s="137" t="s">
        <v>114</v>
      </c>
      <c r="E34" s="137" t="s">
        <v>114</v>
      </c>
      <c r="F34" s="135" t="s">
        <v>114</v>
      </c>
      <c r="G34"/>
      <c r="H34"/>
    </row>
    <row r="35" spans="1:8" ht="22.5" customHeight="1">
      <c r="A35" s="104" t="s">
        <v>172</v>
      </c>
      <c r="B35" s="105"/>
      <c r="C35" s="105"/>
      <c r="D35" s="105"/>
      <c r="E35" s="105"/>
      <c r="F35" s="104"/>
      <c r="G35"/>
      <c r="H35"/>
    </row>
    <row r="36" spans="1:8">
      <c r="A36" s="141" t="s">
        <v>908</v>
      </c>
      <c r="B36" s="141"/>
      <c r="C36" s="141"/>
    </row>
    <row r="37" spans="1:8">
      <c r="A37" s="66"/>
    </row>
    <row r="38" spans="1:8">
      <c r="A38" s="66"/>
    </row>
  </sheetData>
  <mergeCells count="4">
    <mergeCell ref="A5:A6"/>
    <mergeCell ref="B5:F5"/>
    <mergeCell ref="A3:F3"/>
    <mergeCell ref="A1:F1"/>
  </mergeCells>
  <phoneticPr fontId="22" type="noConversion"/>
  <printOptions horizontalCentered="1"/>
  <pageMargins left="0.49" right="0.33" top="0.59055118110236227" bottom="0.98425196850393704" header="0" footer="0"/>
  <pageSetup paperSize="9" scale="7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>
    <pageSetUpPr fitToPage="1"/>
  </sheetPr>
  <dimension ref="A1:F46"/>
  <sheetViews>
    <sheetView view="pageBreakPreview" topLeftCell="A16" zoomScaleNormal="75" zoomScaleSheetLayoutView="100" workbookViewId="0">
      <selection activeCell="A23" sqref="A23"/>
    </sheetView>
  </sheetViews>
  <sheetFormatPr baseColWidth="10" defaultColWidth="11.42578125" defaultRowHeight="12.75"/>
  <cols>
    <col min="1" max="6" width="21" style="14" customWidth="1"/>
    <col min="7" max="7" width="2.42578125" style="14" customWidth="1"/>
    <col min="8" max="16384" width="11.42578125" style="14"/>
  </cols>
  <sheetData>
    <row r="1" spans="1:6" ht="18.75">
      <c r="A1" s="945" t="s">
        <v>640</v>
      </c>
      <c r="B1" s="945"/>
      <c r="C1" s="945"/>
      <c r="D1" s="945"/>
      <c r="E1" s="945"/>
      <c r="F1" s="945"/>
    </row>
    <row r="2" spans="1:6" ht="13.5">
      <c r="A2" s="332"/>
      <c r="B2" s="332"/>
      <c r="C2" s="332"/>
      <c r="D2" s="332"/>
      <c r="E2" s="332"/>
      <c r="F2" s="332"/>
    </row>
    <row r="3" spans="1:6" ht="15.75">
      <c r="A3" s="946" t="s">
        <v>716</v>
      </c>
      <c r="B3" s="947"/>
      <c r="C3" s="947"/>
      <c r="D3" s="947"/>
      <c r="E3" s="947"/>
      <c r="F3" s="947"/>
    </row>
    <row r="4" spans="1:6" ht="15.75">
      <c r="A4" s="947" t="s">
        <v>541</v>
      </c>
      <c r="B4" s="947"/>
      <c r="C4" s="947"/>
      <c r="D4" s="947"/>
      <c r="E4" s="947"/>
      <c r="F4" s="947"/>
    </row>
    <row r="5" spans="1:6" ht="15.75">
      <c r="A5" s="947" t="s">
        <v>750</v>
      </c>
      <c r="B5" s="947"/>
      <c r="C5" s="947"/>
      <c r="D5" s="947"/>
      <c r="E5" s="947"/>
      <c r="F5" s="947"/>
    </row>
    <row r="6" spans="1:6" ht="14.25" customHeight="1" thickBot="1"/>
    <row r="7" spans="1:6">
      <c r="A7" s="948" t="s">
        <v>38</v>
      </c>
      <c r="B7" s="951" t="s">
        <v>382</v>
      </c>
      <c r="C7" s="951" t="s">
        <v>375</v>
      </c>
      <c r="D7" s="951" t="s">
        <v>266</v>
      </c>
      <c r="E7" s="951" t="s">
        <v>376</v>
      </c>
      <c r="F7" s="954" t="s">
        <v>174</v>
      </c>
    </row>
    <row r="8" spans="1:6">
      <c r="A8" s="949"/>
      <c r="B8" s="952"/>
      <c r="C8" s="952"/>
      <c r="D8" s="952"/>
      <c r="E8" s="952"/>
      <c r="F8" s="955"/>
    </row>
    <row r="9" spans="1:6">
      <c r="A9" s="949"/>
      <c r="B9" s="952"/>
      <c r="C9" s="952"/>
      <c r="D9" s="952"/>
      <c r="E9" s="952"/>
      <c r="F9" s="955"/>
    </row>
    <row r="10" spans="1:6" ht="13.5" thickBot="1">
      <c r="A10" s="950"/>
      <c r="B10" s="953"/>
      <c r="C10" s="953"/>
      <c r="D10" s="953"/>
      <c r="E10" s="953"/>
      <c r="F10" s="956"/>
    </row>
    <row r="11" spans="1:6" ht="20.45" customHeight="1">
      <c r="A11" s="334">
        <v>2013</v>
      </c>
      <c r="B11" s="335">
        <v>44064.600000000006</v>
      </c>
      <c r="C11" s="335">
        <v>25895.9</v>
      </c>
      <c r="D11" s="335">
        <v>16457.7</v>
      </c>
      <c r="E11" s="335">
        <v>468.7</v>
      </c>
      <c r="F11" s="336">
        <v>1242.3</v>
      </c>
    </row>
    <row r="12" spans="1:6">
      <c r="A12" s="337">
        <v>2014</v>
      </c>
      <c r="B12" s="338">
        <v>43993.799999999996</v>
      </c>
      <c r="C12" s="338">
        <v>25585.000000000004</v>
      </c>
      <c r="D12" s="338">
        <v>16681.5</v>
      </c>
      <c r="E12" s="338">
        <v>520.20000000000005</v>
      </c>
      <c r="F12" s="339">
        <v>1207.0999999999999</v>
      </c>
    </row>
    <row r="13" spans="1:6">
      <c r="A13" s="337">
        <v>2015</v>
      </c>
      <c r="B13" s="338">
        <v>45642</v>
      </c>
      <c r="C13" s="338">
        <v>27192.199999999997</v>
      </c>
      <c r="D13" s="338">
        <v>16727.300000000003</v>
      </c>
      <c r="E13" s="338">
        <v>514.9</v>
      </c>
      <c r="F13" s="339">
        <v>1207.5999999999999</v>
      </c>
    </row>
    <row r="14" spans="1:6">
      <c r="A14" s="337">
        <v>2016</v>
      </c>
      <c r="B14" s="338">
        <v>48411.599999999991</v>
      </c>
      <c r="C14" s="338">
        <v>29398.100000000002</v>
      </c>
      <c r="D14" s="338">
        <v>17310.599999999999</v>
      </c>
      <c r="E14" s="338">
        <v>503.7</v>
      </c>
      <c r="F14" s="339">
        <v>1199.2</v>
      </c>
    </row>
    <row r="15" spans="1:6">
      <c r="A15" s="337">
        <v>2017</v>
      </c>
      <c r="B15" s="338">
        <v>50640.800000000003</v>
      </c>
      <c r="C15" s="338">
        <v>29981.399999999998</v>
      </c>
      <c r="D15" s="338">
        <v>18962.000000000004</v>
      </c>
      <c r="E15" s="338">
        <v>506.1</v>
      </c>
      <c r="F15" s="339">
        <v>1191.3</v>
      </c>
    </row>
    <row r="16" spans="1:6">
      <c r="A16" s="337">
        <v>2018</v>
      </c>
      <c r="B16" s="338">
        <v>52144.499999999993</v>
      </c>
      <c r="C16" s="338">
        <v>31405.699999999997</v>
      </c>
      <c r="D16" s="338">
        <v>19000.5</v>
      </c>
      <c r="E16" s="338">
        <v>528.6</v>
      </c>
      <c r="F16" s="339">
        <v>1209.7</v>
      </c>
    </row>
    <row r="17" spans="1:6">
      <c r="A17" s="337">
        <v>2019</v>
      </c>
      <c r="B17" s="338">
        <v>51789</v>
      </c>
      <c r="C17" s="338">
        <v>30108.300000000003</v>
      </c>
      <c r="D17" s="338">
        <v>19919.599999999999</v>
      </c>
      <c r="E17" s="338">
        <v>558</v>
      </c>
      <c r="F17" s="339">
        <v>1203.0999999999999</v>
      </c>
    </row>
    <row r="18" spans="1:6">
      <c r="A18" s="337">
        <v>2020</v>
      </c>
      <c r="B18" s="338">
        <v>51787.200000000004</v>
      </c>
      <c r="C18" s="338">
        <v>30484.7</v>
      </c>
      <c r="D18" s="338">
        <v>19732.300000000003</v>
      </c>
      <c r="E18" s="338">
        <v>609.9</v>
      </c>
      <c r="F18" s="339">
        <v>960.3</v>
      </c>
    </row>
    <row r="19" spans="1:6">
      <c r="A19" s="337">
        <v>2021</v>
      </c>
      <c r="B19" s="338">
        <v>57339.9</v>
      </c>
      <c r="C19" s="338">
        <v>35229.199999999997</v>
      </c>
      <c r="D19" s="338">
        <v>20568.900000000001</v>
      </c>
      <c r="E19" s="338">
        <v>700.5</v>
      </c>
      <c r="F19" s="339">
        <v>841.3</v>
      </c>
    </row>
    <row r="20" spans="1:6">
      <c r="A20" s="337" t="s">
        <v>791</v>
      </c>
      <c r="B20" s="338">
        <v>62997.700000000004</v>
      </c>
      <c r="C20" s="338">
        <v>37009.4</v>
      </c>
      <c r="D20" s="338">
        <v>24411.300000000003</v>
      </c>
      <c r="E20" s="338">
        <v>704</v>
      </c>
      <c r="F20" s="339">
        <v>873</v>
      </c>
    </row>
    <row r="21" spans="1:6" ht="13.5" thickBot="1">
      <c r="A21" s="340" t="s">
        <v>792</v>
      </c>
      <c r="B21" s="341">
        <v>65081.000000000007</v>
      </c>
      <c r="C21" s="341">
        <v>35740.500000000007</v>
      </c>
      <c r="D21" s="341">
        <v>27684.6</v>
      </c>
      <c r="E21" s="341">
        <v>735.9</v>
      </c>
      <c r="F21" s="342">
        <v>920</v>
      </c>
    </row>
    <row r="22" spans="1:6" ht="21" customHeight="1">
      <c r="A22" s="343" t="s">
        <v>175</v>
      </c>
      <c r="B22" s="344"/>
      <c r="C22" s="344"/>
      <c r="D22" s="344"/>
      <c r="E22" s="344"/>
      <c r="F22" s="344"/>
    </row>
    <row r="23" spans="1:6">
      <c r="A23" s="343" t="s">
        <v>176</v>
      </c>
      <c r="B23" s="344"/>
      <c r="C23" s="344"/>
      <c r="D23" s="344"/>
      <c r="E23" s="344"/>
      <c r="F23" s="344"/>
    </row>
    <row r="24" spans="1:6">
      <c r="A24" s="15"/>
      <c r="B24" s="14" t="s">
        <v>177</v>
      </c>
    </row>
    <row r="25" spans="1:6">
      <c r="A25" s="15"/>
    </row>
    <row r="26" spans="1:6">
      <c r="A26" s="15"/>
    </row>
    <row r="29" spans="1:6">
      <c r="A29" s="15"/>
    </row>
    <row r="30" spans="1:6">
      <c r="A30" s="15"/>
    </row>
    <row r="31" spans="1:6">
      <c r="A31" s="15"/>
    </row>
    <row r="32" spans="1:6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</sheetData>
  <mergeCells count="10">
    <mergeCell ref="A1:F1"/>
    <mergeCell ref="A3:F3"/>
    <mergeCell ref="A4:F4"/>
    <mergeCell ref="A5:F5"/>
    <mergeCell ref="A7:A10"/>
    <mergeCell ref="B7:B10"/>
    <mergeCell ref="C7:C10"/>
    <mergeCell ref="D7:D10"/>
    <mergeCell ref="E7:E10"/>
    <mergeCell ref="F7:F10"/>
  </mergeCells>
  <printOptions horizontalCentered="1"/>
  <pageMargins left="0.78740157480314965" right="0.45" top="0.59055118110236227" bottom="0.98425196850393704" header="0.24" footer="0"/>
  <pageSetup paperSize="9" scale="71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7">
    <pageSetUpPr fitToPage="1"/>
  </sheetPr>
  <dimension ref="A1:F55"/>
  <sheetViews>
    <sheetView view="pageBreakPreview" zoomScale="75" zoomScaleNormal="75" zoomScaleSheetLayoutView="75" workbookViewId="0">
      <selection activeCell="A6" sqref="A6:F20"/>
    </sheetView>
  </sheetViews>
  <sheetFormatPr baseColWidth="10" defaultColWidth="11.42578125" defaultRowHeight="12.75"/>
  <cols>
    <col min="1" max="6" width="21.42578125" style="14" customWidth="1"/>
    <col min="7" max="16384" width="11.42578125" style="14"/>
  </cols>
  <sheetData>
    <row r="1" spans="1:6" ht="18.75">
      <c r="A1" s="945" t="s">
        <v>640</v>
      </c>
      <c r="B1" s="945"/>
      <c r="C1" s="945"/>
      <c r="D1" s="945"/>
      <c r="E1" s="945"/>
      <c r="F1" s="945"/>
    </row>
    <row r="2" spans="1:6" ht="13.5">
      <c r="A2" s="332"/>
      <c r="B2" s="332"/>
      <c r="C2" s="332"/>
      <c r="D2" s="332"/>
      <c r="E2" s="332"/>
      <c r="F2" s="332"/>
    </row>
    <row r="3" spans="1:6" ht="15.75">
      <c r="A3" s="946" t="s">
        <v>717</v>
      </c>
      <c r="B3" s="947"/>
      <c r="C3" s="947"/>
      <c r="D3" s="947"/>
      <c r="E3" s="947"/>
      <c r="F3" s="947"/>
    </row>
    <row r="4" spans="1:6" ht="15.75">
      <c r="A4" s="947" t="s">
        <v>374</v>
      </c>
      <c r="B4" s="947"/>
      <c r="C4" s="947"/>
      <c r="D4" s="947"/>
      <c r="E4" s="947"/>
      <c r="F4" s="947"/>
    </row>
    <row r="5" spans="1:6" ht="14.25" customHeight="1" thickBot="1"/>
    <row r="6" spans="1:6">
      <c r="A6" s="948" t="s">
        <v>38</v>
      </c>
      <c r="B6" s="951" t="s">
        <v>382</v>
      </c>
      <c r="C6" s="951" t="s">
        <v>375</v>
      </c>
      <c r="D6" s="951" t="s">
        <v>266</v>
      </c>
      <c r="E6" s="951" t="s">
        <v>376</v>
      </c>
      <c r="F6" s="954" t="s">
        <v>174</v>
      </c>
    </row>
    <row r="7" spans="1:6">
      <c r="A7" s="949"/>
      <c r="B7" s="952"/>
      <c r="C7" s="952"/>
      <c r="D7" s="952"/>
      <c r="E7" s="952"/>
      <c r="F7" s="955"/>
    </row>
    <row r="8" spans="1:6">
      <c r="A8" s="949"/>
      <c r="B8" s="952"/>
      <c r="C8" s="952"/>
      <c r="D8" s="952"/>
      <c r="E8" s="952"/>
      <c r="F8" s="955"/>
    </row>
    <row r="9" spans="1:6" ht="13.5" thickBot="1">
      <c r="A9" s="950"/>
      <c r="B9" s="953"/>
      <c r="C9" s="953"/>
      <c r="D9" s="953"/>
      <c r="E9" s="953"/>
      <c r="F9" s="956"/>
    </row>
    <row r="10" spans="1:6" ht="21.6" customHeight="1">
      <c r="A10" s="347">
        <v>2013</v>
      </c>
      <c r="B10" s="335">
        <v>100</v>
      </c>
      <c r="C10" s="335">
        <v>58.768036019843585</v>
      </c>
      <c r="D10" s="335">
        <v>37.349028471834529</v>
      </c>
      <c r="E10" s="335">
        <v>1.0636656182059974</v>
      </c>
      <c r="F10" s="336">
        <v>2.8192698901158746</v>
      </c>
    </row>
    <row r="11" spans="1:6">
      <c r="A11" s="348">
        <v>2014</v>
      </c>
      <c r="B11" s="338">
        <v>100</v>
      </c>
      <c r="C11" s="338">
        <v>58.155921970823179</v>
      </c>
      <c r="D11" s="338">
        <v>37.917842968781969</v>
      </c>
      <c r="E11" s="338">
        <v>1.182439343725707</v>
      </c>
      <c r="F11" s="339">
        <v>2.7437957166691671</v>
      </c>
    </row>
    <row r="12" spans="1:6">
      <c r="A12" s="348">
        <v>2015</v>
      </c>
      <c r="B12" s="338">
        <v>100</v>
      </c>
      <c r="C12" s="338">
        <v>59.5771438587266</v>
      </c>
      <c r="D12" s="338">
        <v>36.648919854519967</v>
      </c>
      <c r="E12" s="338">
        <v>1.1281276017702992</v>
      </c>
      <c r="F12" s="339">
        <v>2.6458086849831295</v>
      </c>
    </row>
    <row r="13" spans="1:6">
      <c r="A13" s="348">
        <v>2016</v>
      </c>
      <c r="B13" s="338">
        <v>100</v>
      </c>
      <c r="C13" s="338">
        <v>60.725322030257225</v>
      </c>
      <c r="D13" s="338">
        <v>35.757132588057409</v>
      </c>
      <c r="E13" s="338">
        <v>1.0404531145427958</v>
      </c>
      <c r="F13" s="339">
        <v>2.4770922671425866</v>
      </c>
    </row>
    <row r="14" spans="1:6">
      <c r="A14" s="348">
        <v>2017</v>
      </c>
      <c r="B14" s="338">
        <v>100</v>
      </c>
      <c r="C14" s="338">
        <v>59.20404101041057</v>
      </c>
      <c r="D14" s="338">
        <v>37.444116206695</v>
      </c>
      <c r="E14" s="338">
        <v>0.99939179475837658</v>
      </c>
      <c r="F14" s="339">
        <v>2.3524509881360478</v>
      </c>
    </row>
    <row r="15" spans="1:6">
      <c r="A15" s="348">
        <v>2018</v>
      </c>
      <c r="B15" s="338">
        <v>100</v>
      </c>
      <c r="C15" s="338">
        <v>60.228211987841483</v>
      </c>
      <c r="D15" s="338">
        <v>36.43816701665564</v>
      </c>
      <c r="E15" s="338">
        <v>1.0137214854874437</v>
      </c>
      <c r="F15" s="339">
        <v>2.3198995100154383</v>
      </c>
    </row>
    <row r="16" spans="1:6">
      <c r="A16" s="348">
        <v>2019</v>
      </c>
      <c r="B16" s="338">
        <v>100</v>
      </c>
      <c r="C16" s="338">
        <v>58.136476858020046</v>
      </c>
      <c r="D16" s="338">
        <v>38.462994072100251</v>
      </c>
      <c r="E16" s="338">
        <v>1.0774488791056016</v>
      </c>
      <c r="F16" s="339">
        <v>2.3230801907741023</v>
      </c>
    </row>
    <row r="17" spans="1:6">
      <c r="A17" s="348">
        <v>2020</v>
      </c>
      <c r="B17" s="338">
        <v>100</v>
      </c>
      <c r="C17" s="338">
        <v>58.86531807087465</v>
      </c>
      <c r="D17" s="338">
        <v>38.102658572002355</v>
      </c>
      <c r="E17" s="338">
        <v>1.1777041431087216</v>
      </c>
      <c r="F17" s="339">
        <v>1.8543192140142735</v>
      </c>
    </row>
    <row r="18" spans="1:6">
      <c r="A18" s="348">
        <v>2021</v>
      </c>
      <c r="B18" s="338">
        <v>100</v>
      </c>
      <c r="C18" s="338">
        <v>61.439242133313797</v>
      </c>
      <c r="D18" s="338">
        <v>35.871879790512367</v>
      </c>
      <c r="E18" s="338">
        <v>1.221662402620165</v>
      </c>
      <c r="F18" s="339">
        <v>1.4672156735536683</v>
      </c>
    </row>
    <row r="19" spans="1:6">
      <c r="A19" s="348" t="s">
        <v>791</v>
      </c>
      <c r="B19" s="338">
        <v>100</v>
      </c>
      <c r="C19" s="338">
        <v>58.747224105007</v>
      </c>
      <c r="D19" s="338">
        <v>38.749509902742489</v>
      </c>
      <c r="E19" s="338">
        <v>1.1175011151200758</v>
      </c>
      <c r="F19" s="339">
        <v>1.3857648771304349</v>
      </c>
    </row>
    <row r="20" spans="1:6" ht="13.5" thickBot="1">
      <c r="A20" s="349" t="s">
        <v>792</v>
      </c>
      <c r="B20" s="341">
        <v>100</v>
      </c>
      <c r="C20" s="341">
        <v>54.916949647362522</v>
      </c>
      <c r="D20" s="341">
        <v>42.538682564803857</v>
      </c>
      <c r="E20" s="341">
        <v>1.1307447642168988</v>
      </c>
      <c r="F20" s="342">
        <v>1.4136230236167235</v>
      </c>
    </row>
    <row r="21" spans="1:6">
      <c r="A21" s="343" t="s">
        <v>175</v>
      </c>
      <c r="B21" s="344"/>
      <c r="C21" s="344"/>
      <c r="D21" s="344"/>
      <c r="E21" s="344"/>
      <c r="F21" s="344"/>
    </row>
    <row r="22" spans="1:6">
      <c r="A22" s="343" t="s">
        <v>176</v>
      </c>
      <c r="B22" s="344"/>
      <c r="C22" s="344"/>
      <c r="D22" s="344"/>
      <c r="E22" s="344"/>
      <c r="F22" s="344"/>
    </row>
    <row r="23" spans="1:6">
      <c r="A23" s="15"/>
    </row>
    <row r="24" spans="1:6">
      <c r="A24" s="15"/>
    </row>
    <row r="25" spans="1:6">
      <c r="A25" s="15"/>
    </row>
    <row r="26" spans="1:6">
      <c r="A26" s="15"/>
    </row>
    <row r="27" spans="1:6">
      <c r="A27" s="15"/>
    </row>
    <row r="28" spans="1:6">
      <c r="A28" s="15"/>
    </row>
    <row r="29" spans="1:6">
      <c r="A29" s="15"/>
    </row>
    <row r="30" spans="1:6">
      <c r="A30" s="15"/>
    </row>
    <row r="31" spans="1:6">
      <c r="A31" s="15"/>
    </row>
    <row r="32" spans="1:6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</sheetData>
  <mergeCells count="9">
    <mergeCell ref="A1:F1"/>
    <mergeCell ref="A3:F3"/>
    <mergeCell ref="A4:F4"/>
    <mergeCell ref="A6:A9"/>
    <mergeCell ref="B6:B9"/>
    <mergeCell ref="C6:C9"/>
    <mergeCell ref="D6:D9"/>
    <mergeCell ref="E6:E9"/>
    <mergeCell ref="F6:F9"/>
  </mergeCells>
  <printOptions horizontalCentered="1"/>
  <pageMargins left="0.78740157480314965" right="0.31" top="0.59055118110236227" bottom="0.98425196850393704" header="0" footer="0"/>
  <pageSetup paperSize="9" scale="66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8">
    <pageSetUpPr fitToPage="1"/>
  </sheetPr>
  <dimension ref="A1:IV50"/>
  <sheetViews>
    <sheetView view="pageBreakPreview" topLeftCell="A10" zoomScale="75" zoomScaleNormal="75" zoomScaleSheetLayoutView="75" workbookViewId="0">
      <selection activeCell="A7" sqref="A7:F20"/>
    </sheetView>
  </sheetViews>
  <sheetFormatPr baseColWidth="10" defaultColWidth="11.42578125" defaultRowHeight="12.75"/>
  <cols>
    <col min="1" max="6" width="21.5703125" style="14" customWidth="1"/>
    <col min="7" max="7" width="7" style="14" customWidth="1"/>
    <col min="8" max="16384" width="11.42578125" style="14"/>
  </cols>
  <sheetData>
    <row r="1" spans="1:256" ht="18.75">
      <c r="A1" s="945" t="s">
        <v>640</v>
      </c>
      <c r="B1" s="945"/>
      <c r="C1" s="945"/>
      <c r="D1" s="945"/>
      <c r="E1" s="945"/>
      <c r="F1" s="945"/>
    </row>
    <row r="2" spans="1:256" ht="13.5">
      <c r="A2" s="332"/>
      <c r="B2" s="332"/>
      <c r="C2" s="332"/>
      <c r="D2" s="332"/>
      <c r="E2" s="332"/>
      <c r="F2" s="332"/>
    </row>
    <row r="3" spans="1:256" ht="15.75">
      <c r="A3" s="947" t="s">
        <v>718</v>
      </c>
      <c r="B3" s="947"/>
      <c r="C3" s="947"/>
      <c r="D3" s="947"/>
      <c r="E3" s="947"/>
      <c r="F3" s="947"/>
    </row>
    <row r="4" spans="1:256" s="16" customFormat="1" ht="15.75">
      <c r="A4" s="957" t="s">
        <v>543</v>
      </c>
      <c r="B4" s="957"/>
      <c r="C4" s="957"/>
      <c r="D4" s="957"/>
      <c r="E4" s="957"/>
      <c r="F4" s="957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</row>
    <row r="5" spans="1:256" ht="15.75">
      <c r="A5" s="947" t="s">
        <v>542</v>
      </c>
      <c r="B5" s="947"/>
      <c r="C5" s="947"/>
      <c r="D5" s="947"/>
      <c r="E5" s="947"/>
      <c r="F5" s="947"/>
    </row>
    <row r="6" spans="1:256" ht="14.25" customHeight="1" thickBot="1"/>
    <row r="7" spans="1:256">
      <c r="A7" s="948" t="s">
        <v>38</v>
      </c>
      <c r="B7" s="951" t="s">
        <v>382</v>
      </c>
      <c r="C7" s="951" t="s">
        <v>375</v>
      </c>
      <c r="D7" s="951" t="s">
        <v>266</v>
      </c>
      <c r="E7" s="951" t="s">
        <v>376</v>
      </c>
      <c r="F7" s="954" t="s">
        <v>174</v>
      </c>
    </row>
    <row r="8" spans="1:256">
      <c r="A8" s="949"/>
      <c r="B8" s="952"/>
      <c r="C8" s="952"/>
      <c r="D8" s="952"/>
      <c r="E8" s="952"/>
      <c r="F8" s="955"/>
    </row>
    <row r="9" spans="1:256">
      <c r="A9" s="949"/>
      <c r="B9" s="952"/>
      <c r="C9" s="952"/>
      <c r="D9" s="952"/>
      <c r="E9" s="952"/>
      <c r="F9" s="955"/>
      <c r="I9" s="21"/>
      <c r="J9" s="21"/>
      <c r="K9" s="21"/>
      <c r="L9" s="21"/>
      <c r="M9" s="21"/>
      <c r="N9" s="21"/>
      <c r="Q9" s="21"/>
      <c r="R9" s="21"/>
    </row>
    <row r="10" spans="1:256" ht="13.5" thickBot="1">
      <c r="A10" s="950"/>
      <c r="B10" s="953"/>
      <c r="C10" s="953"/>
      <c r="D10" s="953"/>
      <c r="E10" s="953"/>
      <c r="F10" s="956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256" ht="25.5" customHeight="1">
      <c r="A11" s="347">
        <v>2013</v>
      </c>
      <c r="B11" s="335">
        <v>38222.699999999997</v>
      </c>
      <c r="C11" s="335">
        <v>23433.200000000001</v>
      </c>
      <c r="D11" s="335">
        <v>13422.8</v>
      </c>
      <c r="E11" s="335">
        <v>352</v>
      </c>
      <c r="F11" s="336">
        <v>1014.7</v>
      </c>
    </row>
    <row r="12" spans="1:256">
      <c r="A12" s="348">
        <v>2014</v>
      </c>
      <c r="B12" s="338">
        <v>41408.6</v>
      </c>
      <c r="C12" s="338">
        <v>26123.1</v>
      </c>
      <c r="D12" s="338">
        <v>13909.9</v>
      </c>
      <c r="E12" s="338">
        <v>384</v>
      </c>
      <c r="F12" s="339">
        <v>991.6</v>
      </c>
    </row>
    <row r="13" spans="1:256">
      <c r="A13" s="348">
        <v>2015</v>
      </c>
      <c r="B13" s="338">
        <v>39970.899999999994</v>
      </c>
      <c r="C13" s="338">
        <v>23758.799999999996</v>
      </c>
      <c r="D13" s="338">
        <v>14795.100000000002</v>
      </c>
      <c r="E13" s="338">
        <v>402.1</v>
      </c>
      <c r="F13" s="339">
        <v>1014.9</v>
      </c>
    </row>
    <row r="14" spans="1:256">
      <c r="A14" s="348">
        <v>2016</v>
      </c>
      <c r="B14" s="338">
        <v>43162.1</v>
      </c>
      <c r="C14" s="338">
        <v>26460.199999999997</v>
      </c>
      <c r="D14" s="338">
        <v>15288.900000000001</v>
      </c>
      <c r="E14" s="338">
        <v>399.1</v>
      </c>
      <c r="F14" s="339">
        <v>1013.9</v>
      </c>
    </row>
    <row r="15" spans="1:256">
      <c r="A15" s="348">
        <v>2017</v>
      </c>
      <c r="B15" s="338">
        <v>41816.599999999991</v>
      </c>
      <c r="C15" s="338">
        <v>24873.399999999998</v>
      </c>
      <c r="D15" s="338">
        <v>15534.699999999997</v>
      </c>
      <c r="E15" s="338">
        <v>394.7</v>
      </c>
      <c r="F15" s="339">
        <v>1013.8</v>
      </c>
    </row>
    <row r="16" spans="1:256">
      <c r="A16" s="348">
        <v>2018</v>
      </c>
      <c r="B16" s="338">
        <v>44851.8</v>
      </c>
      <c r="C16" s="338">
        <v>27338.2</v>
      </c>
      <c r="D16" s="338">
        <v>16092.599999999999</v>
      </c>
      <c r="E16" s="338">
        <v>400.1</v>
      </c>
      <c r="F16" s="339">
        <v>1020.9</v>
      </c>
    </row>
    <row r="17" spans="1:6">
      <c r="A17" s="337">
        <v>2019</v>
      </c>
      <c r="B17" s="338">
        <v>45392.3</v>
      </c>
      <c r="C17" s="338">
        <v>27454.100000000006</v>
      </c>
      <c r="D17" s="338">
        <v>16512.899999999998</v>
      </c>
      <c r="E17" s="338">
        <v>409.8</v>
      </c>
      <c r="F17" s="339">
        <v>1015.5</v>
      </c>
    </row>
    <row r="18" spans="1:6">
      <c r="A18" s="337">
        <v>2020</v>
      </c>
      <c r="B18" s="338">
        <v>45100.7</v>
      </c>
      <c r="C18" s="338">
        <v>27383</v>
      </c>
      <c r="D18" s="338">
        <v>16264.5</v>
      </c>
      <c r="E18" s="338">
        <v>453</v>
      </c>
      <c r="F18" s="339">
        <v>1000.2</v>
      </c>
    </row>
    <row r="19" spans="1:6">
      <c r="A19" s="337">
        <v>2021</v>
      </c>
      <c r="B19" s="338">
        <v>46260.4</v>
      </c>
      <c r="C19" s="338">
        <v>28215.299999999996</v>
      </c>
      <c r="D19" s="338">
        <v>16609.7</v>
      </c>
      <c r="E19" s="338">
        <v>457.8</v>
      </c>
      <c r="F19" s="339">
        <v>977.6</v>
      </c>
    </row>
    <row r="20" spans="1:6" ht="13.5" thickBot="1">
      <c r="A20" s="340" t="s">
        <v>791</v>
      </c>
      <c r="B20" s="341">
        <v>42617.700000000004</v>
      </c>
      <c r="C20" s="341">
        <v>25333.5</v>
      </c>
      <c r="D20" s="341">
        <v>15901.400000000001</v>
      </c>
      <c r="E20" s="341">
        <v>405</v>
      </c>
      <c r="F20" s="342">
        <v>977.8</v>
      </c>
    </row>
    <row r="21" spans="1:6">
      <c r="A21" s="350"/>
      <c r="B21" s="351"/>
      <c r="C21" s="351"/>
      <c r="D21" s="351"/>
      <c r="E21" s="351"/>
      <c r="F21" s="351"/>
    </row>
    <row r="22" spans="1:6">
      <c r="A22" s="343" t="s">
        <v>175</v>
      </c>
      <c r="B22" s="344"/>
      <c r="C22" s="344"/>
      <c r="D22" s="344"/>
      <c r="E22" s="344"/>
      <c r="F22" s="344"/>
    </row>
    <row r="23" spans="1:6">
      <c r="A23" s="15"/>
    </row>
    <row r="24" spans="1:6">
      <c r="A24" s="15"/>
    </row>
    <row r="25" spans="1:6">
      <c r="A25" s="15"/>
    </row>
    <row r="26" spans="1:6">
      <c r="A26" s="15"/>
    </row>
    <row r="27" spans="1:6">
      <c r="A27" s="15"/>
    </row>
    <row r="28" spans="1:6">
      <c r="A28" s="15"/>
    </row>
    <row r="29" spans="1:6">
      <c r="A29" s="15"/>
    </row>
    <row r="30" spans="1:6">
      <c r="A30" s="15"/>
    </row>
    <row r="31" spans="1:6">
      <c r="A31" s="15"/>
    </row>
    <row r="32" spans="1:6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</sheetData>
  <mergeCells count="10">
    <mergeCell ref="A1:F1"/>
    <mergeCell ref="A3:F3"/>
    <mergeCell ref="A4:F4"/>
    <mergeCell ref="A5:F5"/>
    <mergeCell ref="A7:A10"/>
    <mergeCell ref="B7:B10"/>
    <mergeCell ref="C7:C10"/>
    <mergeCell ref="D7:D10"/>
    <mergeCell ref="E7:E10"/>
    <mergeCell ref="F7:F10"/>
  </mergeCells>
  <printOptions horizontalCentered="1"/>
  <pageMargins left="0.51" right="0.41" top="0.59055118110236227" bottom="0.98425196850393704" header="0" footer="0"/>
  <pageSetup paperSize="9" scale="7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9">
    <pageSetUpPr fitToPage="1"/>
  </sheetPr>
  <dimension ref="A1:M44"/>
  <sheetViews>
    <sheetView view="pageBreakPreview" zoomScale="75" zoomScaleNormal="75" zoomScaleSheetLayoutView="75" workbookViewId="0">
      <selection activeCell="A7" sqref="A7:M21"/>
    </sheetView>
  </sheetViews>
  <sheetFormatPr baseColWidth="10" defaultColWidth="11.42578125" defaultRowHeight="12.75"/>
  <cols>
    <col min="1" max="13" width="15.85546875" style="14" customWidth="1"/>
    <col min="14" max="16384" width="11.42578125" style="14"/>
  </cols>
  <sheetData>
    <row r="1" spans="1:13" ht="18.75">
      <c r="A1" s="945" t="s">
        <v>640</v>
      </c>
      <c r="B1" s="945"/>
      <c r="C1" s="945"/>
      <c r="D1" s="945"/>
      <c r="E1" s="945"/>
      <c r="F1" s="945"/>
      <c r="G1" s="945"/>
      <c r="H1" s="945"/>
      <c r="I1" s="945"/>
      <c r="J1" s="945"/>
      <c r="K1" s="945"/>
      <c r="L1" s="945"/>
      <c r="M1" s="945"/>
    </row>
    <row r="2" spans="1:13" ht="13.5">
      <c r="A2" s="332"/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</row>
    <row r="3" spans="1:13" ht="15.75">
      <c r="A3" s="947" t="s">
        <v>719</v>
      </c>
      <c r="B3" s="947"/>
      <c r="C3" s="947"/>
      <c r="D3" s="947"/>
      <c r="E3" s="947"/>
      <c r="F3" s="947"/>
      <c r="G3" s="947"/>
      <c r="H3" s="947"/>
      <c r="I3" s="947"/>
      <c r="J3" s="947"/>
      <c r="K3" s="947"/>
      <c r="L3" s="947"/>
      <c r="M3" s="947"/>
    </row>
    <row r="4" spans="1:13" ht="15.75">
      <c r="A4" s="947" t="s">
        <v>566</v>
      </c>
      <c r="B4" s="947"/>
      <c r="C4" s="947"/>
      <c r="D4" s="947"/>
      <c r="E4" s="947"/>
      <c r="F4" s="947"/>
      <c r="G4" s="947"/>
      <c r="H4" s="947"/>
      <c r="I4" s="947"/>
      <c r="J4" s="947"/>
      <c r="K4" s="947"/>
      <c r="L4" s="947"/>
      <c r="M4" s="947"/>
    </row>
    <row r="5" spans="1:13" ht="15.75">
      <c r="A5" s="947" t="s">
        <v>542</v>
      </c>
      <c r="B5" s="947"/>
      <c r="C5" s="947"/>
      <c r="D5" s="947"/>
      <c r="E5" s="947"/>
      <c r="F5" s="947"/>
      <c r="G5" s="947"/>
      <c r="H5" s="947"/>
      <c r="I5" s="947"/>
      <c r="J5" s="947"/>
      <c r="K5" s="947"/>
      <c r="L5" s="947"/>
      <c r="M5" s="947"/>
    </row>
    <row r="6" spans="1:13" ht="14.25" customHeight="1" thickBot="1"/>
    <row r="7" spans="1:13" ht="38.25" customHeight="1">
      <c r="A7" s="948" t="s">
        <v>38</v>
      </c>
      <c r="B7" s="951" t="s">
        <v>377</v>
      </c>
      <c r="C7" s="951" t="s">
        <v>378</v>
      </c>
      <c r="D7" s="951" t="s">
        <v>379</v>
      </c>
      <c r="E7" s="951" t="s">
        <v>179</v>
      </c>
      <c r="F7" s="951" t="s">
        <v>255</v>
      </c>
      <c r="G7" s="951" t="s">
        <v>380</v>
      </c>
      <c r="H7" s="951" t="s">
        <v>180</v>
      </c>
      <c r="I7" s="951" t="s">
        <v>565</v>
      </c>
      <c r="J7" s="951" t="s">
        <v>256</v>
      </c>
      <c r="K7" s="951" t="s">
        <v>381</v>
      </c>
      <c r="L7" s="951" t="s">
        <v>564</v>
      </c>
      <c r="M7" s="954" t="s">
        <v>563</v>
      </c>
    </row>
    <row r="8" spans="1:13" ht="21.75" customHeight="1">
      <c r="A8" s="949"/>
      <c r="B8" s="952"/>
      <c r="C8" s="952"/>
      <c r="D8" s="952"/>
      <c r="E8" s="952"/>
      <c r="F8" s="952"/>
      <c r="G8" s="952"/>
      <c r="H8" s="952"/>
      <c r="I8" s="952"/>
      <c r="J8" s="952"/>
      <c r="K8" s="952"/>
      <c r="L8" s="952"/>
      <c r="M8" s="955"/>
    </row>
    <row r="9" spans="1:13">
      <c r="A9" s="949"/>
      <c r="B9" s="952"/>
      <c r="C9" s="952"/>
      <c r="D9" s="952"/>
      <c r="E9" s="952"/>
      <c r="F9" s="952"/>
      <c r="G9" s="952"/>
      <c r="H9" s="952"/>
      <c r="I9" s="952"/>
      <c r="J9" s="952"/>
      <c r="K9" s="952"/>
      <c r="L9" s="952"/>
      <c r="M9" s="955"/>
    </row>
    <row r="10" spans="1:13" ht="13.5" thickBot="1">
      <c r="A10" s="950"/>
      <c r="B10" s="953"/>
      <c r="C10" s="953"/>
      <c r="D10" s="953"/>
      <c r="E10" s="953"/>
      <c r="F10" s="953"/>
      <c r="G10" s="953"/>
      <c r="H10" s="953"/>
      <c r="I10" s="953"/>
      <c r="J10" s="953"/>
      <c r="K10" s="953"/>
      <c r="L10" s="953"/>
      <c r="M10" s="956"/>
    </row>
    <row r="11" spans="1:13" ht="21" customHeight="1">
      <c r="A11" s="334">
        <v>2013</v>
      </c>
      <c r="B11" s="335">
        <v>21445.200000000001</v>
      </c>
      <c r="C11" s="335">
        <v>867.1</v>
      </c>
      <c r="D11" s="335">
        <v>1978.4</v>
      </c>
      <c r="E11" s="335">
        <v>1952.1</v>
      </c>
      <c r="F11" s="335">
        <v>857.4</v>
      </c>
      <c r="G11" s="335">
        <v>545</v>
      </c>
      <c r="H11" s="335">
        <v>10733.3</v>
      </c>
      <c r="I11" s="335">
        <v>1533.6</v>
      </c>
      <c r="J11" s="335">
        <v>515.4</v>
      </c>
      <c r="K11" s="335">
        <v>468.7</v>
      </c>
      <c r="L11" s="335">
        <v>305</v>
      </c>
      <c r="M11" s="336">
        <v>1689.2</v>
      </c>
    </row>
    <row r="12" spans="1:13">
      <c r="A12" s="337">
        <v>2014</v>
      </c>
      <c r="B12" s="338">
        <v>21097.4</v>
      </c>
      <c r="C12" s="338">
        <v>903.6</v>
      </c>
      <c r="D12" s="338">
        <v>1972.1</v>
      </c>
      <c r="E12" s="338">
        <v>1984.3</v>
      </c>
      <c r="F12" s="338">
        <v>975.8</v>
      </c>
      <c r="G12" s="338">
        <v>564.6</v>
      </c>
      <c r="H12" s="338">
        <v>10132.6</v>
      </c>
      <c r="I12" s="338">
        <v>1144.3</v>
      </c>
      <c r="J12" s="338">
        <v>518.9</v>
      </c>
      <c r="K12" s="338">
        <v>520.20000000000005</v>
      </c>
      <c r="L12" s="338">
        <v>295</v>
      </c>
      <c r="M12" s="339">
        <v>2086</v>
      </c>
    </row>
    <row r="13" spans="1:13">
      <c r="A13" s="337">
        <v>2015</v>
      </c>
      <c r="B13" s="338">
        <v>21104.100000000002</v>
      </c>
      <c r="C13" s="338">
        <v>916.4</v>
      </c>
      <c r="D13" s="338">
        <v>1917.1</v>
      </c>
      <c r="E13" s="338">
        <v>2004.8</v>
      </c>
      <c r="F13" s="338">
        <v>1036.3</v>
      </c>
      <c r="G13" s="338">
        <v>571.20000000000005</v>
      </c>
      <c r="H13" s="338">
        <v>10155</v>
      </c>
      <c r="I13" s="338">
        <v>1104.7</v>
      </c>
      <c r="J13" s="338">
        <v>516.5</v>
      </c>
      <c r="K13" s="338">
        <v>514.9</v>
      </c>
      <c r="L13" s="338">
        <v>335</v>
      </c>
      <c r="M13" s="339">
        <v>2032.2</v>
      </c>
    </row>
    <row r="14" spans="1:13">
      <c r="A14" s="337">
        <v>2016</v>
      </c>
      <c r="B14" s="338">
        <v>21083.600000000002</v>
      </c>
      <c r="C14" s="338">
        <v>936.2</v>
      </c>
      <c r="D14" s="338">
        <v>1728.1</v>
      </c>
      <c r="E14" s="338">
        <v>1749.8</v>
      </c>
      <c r="F14" s="338">
        <v>1086.9000000000001</v>
      </c>
      <c r="G14" s="338">
        <v>578.79999999999995</v>
      </c>
      <c r="H14" s="338">
        <v>10470.799999999999</v>
      </c>
      <c r="I14" s="338">
        <v>1090.4000000000001</v>
      </c>
      <c r="J14" s="338">
        <v>507.7</v>
      </c>
      <c r="K14" s="338">
        <v>503.7</v>
      </c>
      <c r="L14" s="338">
        <v>329</v>
      </c>
      <c r="M14" s="339">
        <v>2102.1999999999998</v>
      </c>
    </row>
    <row r="15" spans="1:13">
      <c r="A15" s="337">
        <v>2017</v>
      </c>
      <c r="B15" s="338">
        <v>21794.5</v>
      </c>
      <c r="C15" s="338">
        <v>986</v>
      </c>
      <c r="D15" s="338">
        <v>1864.9</v>
      </c>
      <c r="E15" s="338">
        <v>1760.2</v>
      </c>
      <c r="F15" s="338">
        <v>1110.7</v>
      </c>
      <c r="G15" s="338">
        <v>592.6</v>
      </c>
      <c r="H15" s="338">
        <v>10928.6</v>
      </c>
      <c r="I15" s="338">
        <v>1090.9000000000001</v>
      </c>
      <c r="J15" s="338">
        <v>517</v>
      </c>
      <c r="K15" s="338">
        <v>506.1</v>
      </c>
      <c r="L15" s="338">
        <v>299</v>
      </c>
      <c r="M15" s="339">
        <v>2138.5</v>
      </c>
    </row>
    <row r="16" spans="1:13">
      <c r="A16" s="337">
        <v>2018</v>
      </c>
      <c r="B16" s="338">
        <v>23401.500000000004</v>
      </c>
      <c r="C16" s="338">
        <v>1037.3</v>
      </c>
      <c r="D16" s="338">
        <v>2074</v>
      </c>
      <c r="E16" s="338">
        <v>1767.4</v>
      </c>
      <c r="F16" s="338">
        <v>1145.3</v>
      </c>
      <c r="G16" s="338">
        <v>606.6</v>
      </c>
      <c r="H16" s="338">
        <v>12095.5</v>
      </c>
      <c r="I16" s="338">
        <v>1104.9000000000001</v>
      </c>
      <c r="J16" s="338">
        <v>526.4</v>
      </c>
      <c r="K16" s="338">
        <v>528.6</v>
      </c>
      <c r="L16" s="338">
        <v>306</v>
      </c>
      <c r="M16" s="339">
        <v>2209.5</v>
      </c>
    </row>
    <row r="17" spans="1:13">
      <c r="A17" s="337">
        <v>2019</v>
      </c>
      <c r="B17" s="338">
        <v>23844.5</v>
      </c>
      <c r="C17" s="338">
        <v>1129.5999999999999</v>
      </c>
      <c r="D17" s="338">
        <v>2108.6</v>
      </c>
      <c r="E17" s="338">
        <v>1828</v>
      </c>
      <c r="F17" s="338">
        <v>1195.4000000000001</v>
      </c>
      <c r="G17" s="338">
        <v>623.4</v>
      </c>
      <c r="H17" s="338">
        <v>12231.7</v>
      </c>
      <c r="I17" s="338">
        <v>1137</v>
      </c>
      <c r="J17" s="338">
        <v>538</v>
      </c>
      <c r="K17" s="338">
        <v>558</v>
      </c>
      <c r="L17" s="338">
        <v>287</v>
      </c>
      <c r="M17" s="339">
        <v>2207.8000000000002</v>
      </c>
    </row>
    <row r="18" spans="1:13">
      <c r="A18" s="337">
        <v>2020</v>
      </c>
      <c r="B18" s="338">
        <v>23945.800000000003</v>
      </c>
      <c r="C18" s="338">
        <v>1183.7</v>
      </c>
      <c r="D18" s="338">
        <v>1754.4</v>
      </c>
      <c r="E18" s="338">
        <v>1766.3</v>
      </c>
      <c r="F18" s="338">
        <v>1283.7</v>
      </c>
      <c r="G18" s="338">
        <v>633.79999999999995</v>
      </c>
      <c r="H18" s="338">
        <v>12494.2</v>
      </c>
      <c r="I18" s="338">
        <v>1169.8</v>
      </c>
      <c r="J18" s="338">
        <v>529.70000000000005</v>
      </c>
      <c r="K18" s="338">
        <v>609.9</v>
      </c>
      <c r="L18" s="338">
        <v>332</v>
      </c>
      <c r="M18" s="339">
        <v>2188.3000000000002</v>
      </c>
    </row>
    <row r="19" spans="1:13">
      <c r="A19" s="337">
        <v>2021</v>
      </c>
      <c r="B19" s="338">
        <v>27015.500000000004</v>
      </c>
      <c r="C19" s="338">
        <v>1193.5</v>
      </c>
      <c r="D19" s="338">
        <v>2368.4</v>
      </c>
      <c r="E19" s="338">
        <v>2090.3000000000002</v>
      </c>
      <c r="F19" s="338">
        <v>1361</v>
      </c>
      <c r="G19" s="338">
        <v>635.29999999999995</v>
      </c>
      <c r="H19" s="338">
        <v>14258.1</v>
      </c>
      <c r="I19" s="338">
        <v>1201.8999999999999</v>
      </c>
      <c r="J19" s="338">
        <v>562.29999999999995</v>
      </c>
      <c r="K19" s="338">
        <v>700.5</v>
      </c>
      <c r="L19" s="338">
        <v>316</v>
      </c>
      <c r="M19" s="339">
        <v>2328.1999999999998</v>
      </c>
    </row>
    <row r="20" spans="1:13">
      <c r="A20" s="337" t="s">
        <v>791</v>
      </c>
      <c r="B20" s="338">
        <v>33723.1</v>
      </c>
      <c r="C20" s="338">
        <v>1305.3</v>
      </c>
      <c r="D20" s="338">
        <v>3595.3</v>
      </c>
      <c r="E20" s="338">
        <v>2879.5</v>
      </c>
      <c r="F20" s="338">
        <v>1447.3</v>
      </c>
      <c r="G20" s="338">
        <v>640.29999999999995</v>
      </c>
      <c r="H20" s="338">
        <v>18336.5</v>
      </c>
      <c r="I20" s="338">
        <v>1278.5</v>
      </c>
      <c r="J20" s="338">
        <v>640</v>
      </c>
      <c r="K20" s="338">
        <v>704</v>
      </c>
      <c r="L20" s="338">
        <v>286</v>
      </c>
      <c r="M20" s="339">
        <v>2610.4</v>
      </c>
    </row>
    <row r="21" spans="1:13" ht="13.5" thickBot="1">
      <c r="A21" s="340" t="s">
        <v>792</v>
      </c>
      <c r="B21" s="341">
        <v>32155.1</v>
      </c>
      <c r="C21" s="341">
        <v>1397.4</v>
      </c>
      <c r="D21" s="341">
        <v>2437.1999999999998</v>
      </c>
      <c r="E21" s="341">
        <v>2486.6999999999998</v>
      </c>
      <c r="F21" s="341">
        <v>1434.1</v>
      </c>
      <c r="G21" s="341">
        <v>638.4</v>
      </c>
      <c r="H21" s="341">
        <v>17969.5</v>
      </c>
      <c r="I21" s="341">
        <v>1450.6</v>
      </c>
      <c r="J21" s="341">
        <v>666</v>
      </c>
      <c r="K21" s="341">
        <v>735.9</v>
      </c>
      <c r="L21" s="341">
        <v>263.60000000000002</v>
      </c>
      <c r="M21" s="342">
        <v>2675.7</v>
      </c>
    </row>
    <row r="22" spans="1:13" ht="22.5" customHeight="1">
      <c r="A22" s="343" t="s">
        <v>175</v>
      </c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</row>
    <row r="23" spans="1:13">
      <c r="A23" s="343" t="s">
        <v>176</v>
      </c>
      <c r="B23" s="344"/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M23" s="344"/>
    </row>
    <row r="24" spans="1:13">
      <c r="A24" s="296" t="s">
        <v>549</v>
      </c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</row>
    <row r="25" spans="1:13">
      <c r="A25" s="352" t="s">
        <v>550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</row>
    <row r="27" spans="1:13">
      <c r="A27" s="15"/>
    </row>
    <row r="28" spans="1:13">
      <c r="A28" s="15"/>
    </row>
    <row r="29" spans="1:13">
      <c r="A29" s="15"/>
    </row>
    <row r="30" spans="1:13">
      <c r="A30" s="15"/>
    </row>
    <row r="31" spans="1:13">
      <c r="A31" s="15"/>
    </row>
    <row r="32" spans="1:13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</sheetData>
  <mergeCells count="17">
    <mergeCell ref="J7:J10"/>
    <mergeCell ref="K7:K10"/>
    <mergeCell ref="L7:L10"/>
    <mergeCell ref="A1:M1"/>
    <mergeCell ref="A3:M3"/>
    <mergeCell ref="A4:M4"/>
    <mergeCell ref="A5:M5"/>
    <mergeCell ref="A7:A10"/>
    <mergeCell ref="B7:B10"/>
    <mergeCell ref="C7:C10"/>
    <mergeCell ref="D7:D10"/>
    <mergeCell ref="E7:E10"/>
    <mergeCell ref="F7:F10"/>
    <mergeCell ref="M7:M10"/>
    <mergeCell ref="G7:G10"/>
    <mergeCell ref="H7:H10"/>
    <mergeCell ref="I7:I10"/>
  </mergeCells>
  <printOptions horizontalCentered="1"/>
  <pageMargins left="0.78740157480314965" right="0.34" top="0.59055118110236227" bottom="0.98425196850393704" header="0" footer="0"/>
  <pageSetup paperSize="9" scale="63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0">
    <pageSetUpPr fitToPage="1"/>
  </sheetPr>
  <dimension ref="A1:N54"/>
  <sheetViews>
    <sheetView view="pageBreakPreview" topLeftCell="A3" zoomScale="75" zoomScaleNormal="75" zoomScaleSheetLayoutView="75" workbookViewId="0">
      <selection activeCell="A6" sqref="A6:M20"/>
    </sheetView>
  </sheetViews>
  <sheetFormatPr baseColWidth="10" defaultColWidth="11.42578125" defaultRowHeight="12.75"/>
  <cols>
    <col min="1" max="1" width="19.42578125" style="14" customWidth="1"/>
    <col min="2" max="13" width="15.7109375" style="14" customWidth="1"/>
    <col min="14" max="16384" width="11.42578125" style="14"/>
  </cols>
  <sheetData>
    <row r="1" spans="1:14" ht="18.75">
      <c r="A1" s="945" t="s">
        <v>640</v>
      </c>
      <c r="B1" s="945"/>
      <c r="C1" s="945"/>
      <c r="D1" s="945"/>
      <c r="E1" s="945"/>
      <c r="F1" s="945"/>
      <c r="G1" s="945"/>
      <c r="H1" s="945"/>
      <c r="I1" s="945"/>
      <c r="J1" s="945"/>
      <c r="K1" s="945"/>
      <c r="L1" s="945"/>
      <c r="M1" s="945"/>
    </row>
    <row r="2" spans="1:14" ht="13.5">
      <c r="A2" s="332"/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</row>
    <row r="3" spans="1:14" ht="15.75">
      <c r="A3" s="947" t="s">
        <v>720</v>
      </c>
      <c r="B3" s="947"/>
      <c r="C3" s="947"/>
      <c r="D3" s="947"/>
      <c r="E3" s="947"/>
      <c r="F3" s="947"/>
      <c r="G3" s="947"/>
      <c r="H3" s="947"/>
      <c r="I3" s="947"/>
      <c r="J3" s="947"/>
      <c r="K3" s="947"/>
      <c r="L3" s="947"/>
      <c r="M3" s="947"/>
    </row>
    <row r="4" spans="1:14" ht="15.75">
      <c r="A4" s="947" t="s">
        <v>374</v>
      </c>
      <c r="B4" s="947"/>
      <c r="C4" s="947"/>
      <c r="D4" s="947"/>
      <c r="E4" s="947"/>
      <c r="F4" s="947"/>
      <c r="G4" s="947"/>
      <c r="H4" s="947"/>
      <c r="I4" s="947"/>
      <c r="J4" s="947"/>
      <c r="K4" s="947"/>
      <c r="L4" s="947"/>
      <c r="M4" s="947"/>
    </row>
    <row r="5" spans="1:14" ht="14.25" customHeight="1" thickBot="1"/>
    <row r="6" spans="1:14" ht="18.75" customHeight="1">
      <c r="A6" s="948" t="s">
        <v>38</v>
      </c>
      <c r="B6" s="951" t="s">
        <v>377</v>
      </c>
      <c r="C6" s="951" t="s">
        <v>378</v>
      </c>
      <c r="D6" s="951" t="s">
        <v>379</v>
      </c>
      <c r="E6" s="951" t="s">
        <v>179</v>
      </c>
      <c r="F6" s="951" t="s">
        <v>255</v>
      </c>
      <c r="G6" s="951" t="s">
        <v>380</v>
      </c>
      <c r="H6" s="951" t="s">
        <v>180</v>
      </c>
      <c r="I6" s="951" t="s">
        <v>565</v>
      </c>
      <c r="J6" s="951" t="s">
        <v>256</v>
      </c>
      <c r="K6" s="951" t="s">
        <v>381</v>
      </c>
      <c r="L6" s="951" t="s">
        <v>564</v>
      </c>
      <c r="M6" s="954" t="s">
        <v>563</v>
      </c>
    </row>
    <row r="7" spans="1:14">
      <c r="A7" s="949"/>
      <c r="B7" s="952"/>
      <c r="C7" s="952"/>
      <c r="D7" s="952"/>
      <c r="E7" s="952"/>
      <c r="F7" s="952"/>
      <c r="G7" s="952"/>
      <c r="H7" s="952"/>
      <c r="I7" s="952"/>
      <c r="J7" s="952"/>
      <c r="K7" s="952"/>
      <c r="L7" s="952"/>
      <c r="M7" s="955"/>
    </row>
    <row r="8" spans="1:14">
      <c r="A8" s="949"/>
      <c r="B8" s="952"/>
      <c r="C8" s="952"/>
      <c r="D8" s="952"/>
      <c r="E8" s="952"/>
      <c r="F8" s="952"/>
      <c r="G8" s="952"/>
      <c r="H8" s="952"/>
      <c r="I8" s="952"/>
      <c r="J8" s="952"/>
      <c r="K8" s="952"/>
      <c r="L8" s="952"/>
      <c r="M8" s="955"/>
    </row>
    <row r="9" spans="1:14" ht="13.5" thickBot="1">
      <c r="A9" s="950"/>
      <c r="B9" s="953"/>
      <c r="C9" s="953"/>
      <c r="D9" s="953"/>
      <c r="E9" s="953"/>
      <c r="F9" s="953"/>
      <c r="G9" s="953"/>
      <c r="H9" s="953"/>
      <c r="I9" s="953"/>
      <c r="J9" s="953"/>
      <c r="K9" s="953"/>
      <c r="L9" s="953"/>
      <c r="M9" s="956"/>
    </row>
    <row r="10" spans="1:14" ht="23.45" customHeight="1">
      <c r="A10" s="334">
        <v>2013</v>
      </c>
      <c r="B10" s="335">
        <v>100</v>
      </c>
      <c r="C10" s="335">
        <v>4.0433290433290434</v>
      </c>
      <c r="D10" s="335">
        <v>9.225374442765748</v>
      </c>
      <c r="E10" s="335">
        <v>9.1027362766493187</v>
      </c>
      <c r="F10" s="335">
        <v>3.9980974763583457</v>
      </c>
      <c r="G10" s="335">
        <v>2.5413612370134109</v>
      </c>
      <c r="H10" s="335">
        <v>50.049894615112002</v>
      </c>
      <c r="I10" s="335">
        <v>7.1512506295114981</v>
      </c>
      <c r="J10" s="335">
        <v>2.4033350120306642</v>
      </c>
      <c r="K10" s="335">
        <v>2.1855706638315335</v>
      </c>
      <c r="L10" s="335">
        <v>1.4222296830992482</v>
      </c>
      <c r="M10" s="336">
        <v>7.8768209202991812</v>
      </c>
      <c r="N10" s="72"/>
    </row>
    <row r="11" spans="1:14">
      <c r="A11" s="337">
        <v>2014</v>
      </c>
      <c r="B11" s="338">
        <v>100</v>
      </c>
      <c r="C11" s="338">
        <v>4.2829922170504426</v>
      </c>
      <c r="D11" s="338">
        <v>9.3475973342686771</v>
      </c>
      <c r="E11" s="338">
        <v>9.4054243650876401</v>
      </c>
      <c r="F11" s="338">
        <v>4.6252144814052913</v>
      </c>
      <c r="G11" s="338">
        <v>2.6761591475726867</v>
      </c>
      <c r="H11" s="338">
        <v>48.027719055428634</v>
      </c>
      <c r="I11" s="338">
        <v>5.4238910955852369</v>
      </c>
      <c r="J11" s="338">
        <v>2.4595447780295201</v>
      </c>
      <c r="K11" s="338">
        <v>2.4657066747561309</v>
      </c>
      <c r="L11" s="338">
        <v>1.3982765648847726</v>
      </c>
      <c r="M11" s="339">
        <v>9.887474285930967</v>
      </c>
      <c r="N11" s="72"/>
    </row>
    <row r="12" spans="1:14">
      <c r="A12" s="337">
        <v>2015</v>
      </c>
      <c r="B12" s="338">
        <v>100</v>
      </c>
      <c r="C12" s="338">
        <v>4.3422842007003375</v>
      </c>
      <c r="D12" s="338">
        <v>9.0840168498064333</v>
      </c>
      <c r="E12" s="338">
        <v>9.4995759117896519</v>
      </c>
      <c r="F12" s="338">
        <v>4.9104202500935825</v>
      </c>
      <c r="G12" s="338">
        <v>2.7065830810126941</v>
      </c>
      <c r="H12" s="338">
        <v>48.118612023256141</v>
      </c>
      <c r="I12" s="338">
        <v>5.2345278879459434</v>
      </c>
      <c r="J12" s="338">
        <v>2.4473917390459672</v>
      </c>
      <c r="K12" s="338">
        <v>2.4398102738330465</v>
      </c>
      <c r="L12" s="338">
        <v>1.587369278955274</v>
      </c>
      <c r="M12" s="339">
        <v>9.6294085035609189</v>
      </c>
      <c r="N12" s="72"/>
    </row>
    <row r="13" spans="1:14">
      <c r="A13" s="337">
        <v>2016</v>
      </c>
      <c r="B13" s="338">
        <v>100</v>
      </c>
      <c r="C13" s="338">
        <v>4.4404181449088389</v>
      </c>
      <c r="D13" s="338">
        <v>8.1964180690204689</v>
      </c>
      <c r="E13" s="338">
        <v>8.2993416684057735</v>
      </c>
      <c r="F13" s="338">
        <v>5.1551917129901907</v>
      </c>
      <c r="G13" s="338">
        <v>2.7452617200098652</v>
      </c>
      <c r="H13" s="338">
        <v>49.663245366066505</v>
      </c>
      <c r="I13" s="338">
        <v>5.1717922935362077</v>
      </c>
      <c r="J13" s="338">
        <v>2.4080327837750666</v>
      </c>
      <c r="K13" s="338">
        <v>2.3890606917224759</v>
      </c>
      <c r="L13" s="338">
        <v>1.56045457132558</v>
      </c>
      <c r="M13" s="339">
        <v>9.9707829782390078</v>
      </c>
      <c r="N13" s="72"/>
    </row>
    <row r="14" spans="1:14">
      <c r="A14" s="337">
        <v>2017</v>
      </c>
      <c r="B14" s="338">
        <v>100</v>
      </c>
      <c r="C14" s="338">
        <v>4.5240771754341695</v>
      </c>
      <c r="D14" s="338">
        <v>8.556745968019456</v>
      </c>
      <c r="E14" s="338">
        <v>8.0763495377274097</v>
      </c>
      <c r="F14" s="338">
        <v>5.096239877033196</v>
      </c>
      <c r="G14" s="338">
        <v>2.7190346188258507</v>
      </c>
      <c r="H14" s="338">
        <v>50.1438436302737</v>
      </c>
      <c r="I14" s="338">
        <v>5.0053912684392854</v>
      </c>
      <c r="J14" s="338">
        <v>2.3721581132854617</v>
      </c>
      <c r="K14" s="338">
        <v>2.3221454954231575</v>
      </c>
      <c r="L14" s="338">
        <v>1.3719057560393677</v>
      </c>
      <c r="M14" s="339">
        <v>9.8121085594989577</v>
      </c>
      <c r="N14" s="72"/>
    </row>
    <row r="15" spans="1:14">
      <c r="A15" s="337">
        <v>2018</v>
      </c>
      <c r="B15" s="338">
        <v>100</v>
      </c>
      <c r="C15" s="338">
        <v>4.4326218404803104</v>
      </c>
      <c r="D15" s="338">
        <v>8.8626797427515314</v>
      </c>
      <c r="E15" s="338">
        <v>7.5525073179069713</v>
      </c>
      <c r="F15" s="338">
        <v>4.8941307181163598</v>
      </c>
      <c r="G15" s="338">
        <v>2.5921415293891412</v>
      </c>
      <c r="H15" s="338">
        <v>51.686857680063234</v>
      </c>
      <c r="I15" s="338">
        <v>4.7214922120376892</v>
      </c>
      <c r="J15" s="338">
        <v>2.2494284554408899</v>
      </c>
      <c r="K15" s="338">
        <v>2.2588295622075507</v>
      </c>
      <c r="L15" s="338">
        <v>1.3076084866354718</v>
      </c>
      <c r="M15" s="339">
        <v>9.4417024549708337</v>
      </c>
      <c r="N15" s="72"/>
    </row>
    <row r="16" spans="1:14">
      <c r="A16" s="337">
        <v>2019</v>
      </c>
      <c r="B16" s="338">
        <v>100</v>
      </c>
      <c r="C16" s="338">
        <v>4.7373608169598853</v>
      </c>
      <c r="D16" s="338">
        <v>8.8431294428484541</v>
      </c>
      <c r="E16" s="338">
        <v>7.6663381492587392</v>
      </c>
      <c r="F16" s="338">
        <v>5.0133154396191992</v>
      </c>
      <c r="G16" s="338">
        <v>2.6144393885382375</v>
      </c>
      <c r="H16" s="338">
        <v>51.2977835559563</v>
      </c>
      <c r="I16" s="338">
        <v>4.7683952274109336</v>
      </c>
      <c r="J16" s="338">
        <v>2.25628551657615</v>
      </c>
      <c r="K16" s="338">
        <v>2.3401623015789803</v>
      </c>
      <c r="L16" s="338">
        <v>1.2036318647906226</v>
      </c>
      <c r="M16" s="339">
        <v>9.2591582964624966</v>
      </c>
      <c r="N16" s="72"/>
    </row>
    <row r="17" spans="1:14">
      <c r="A17" s="337">
        <v>2020</v>
      </c>
      <c r="B17" s="338">
        <v>100</v>
      </c>
      <c r="C17" s="338">
        <v>4.9432468324299039</v>
      </c>
      <c r="D17" s="338">
        <v>7.3265457825589451</v>
      </c>
      <c r="E17" s="338">
        <v>7.3762413450375419</v>
      </c>
      <c r="F17" s="338">
        <v>5.3608566011576135</v>
      </c>
      <c r="G17" s="338">
        <v>2.646810714196226</v>
      </c>
      <c r="H17" s="338">
        <v>52.176999724377552</v>
      </c>
      <c r="I17" s="338">
        <v>4.885199074576752</v>
      </c>
      <c r="J17" s="338">
        <v>2.2120789449506804</v>
      </c>
      <c r="K17" s="338">
        <v>2.5470019794703034</v>
      </c>
      <c r="L17" s="338">
        <v>1.3864644321759974</v>
      </c>
      <c r="M17" s="339">
        <v>9.1385545690684804</v>
      </c>
      <c r="N17" s="72"/>
    </row>
    <row r="18" spans="1:14">
      <c r="A18" s="337">
        <v>2021</v>
      </c>
      <c r="B18" s="338">
        <v>100</v>
      </c>
      <c r="C18" s="338">
        <v>4.4178342062889815</v>
      </c>
      <c r="D18" s="338">
        <v>8.7668190483241091</v>
      </c>
      <c r="E18" s="338">
        <v>7.7374100053672885</v>
      </c>
      <c r="F18" s="338">
        <v>5.0378486424460025</v>
      </c>
      <c r="G18" s="338">
        <v>2.3516129629286886</v>
      </c>
      <c r="H18" s="338">
        <v>52.777479595047282</v>
      </c>
      <c r="I18" s="338">
        <v>4.4489274675649151</v>
      </c>
      <c r="J18" s="338">
        <v>2.0813977161259274</v>
      </c>
      <c r="K18" s="338">
        <v>2.5929558956895113</v>
      </c>
      <c r="L18" s="338">
        <v>1.1696988765708574</v>
      </c>
      <c r="M18" s="339">
        <v>8.6180155836464234</v>
      </c>
      <c r="N18" s="72"/>
    </row>
    <row r="19" spans="1:14">
      <c r="A19" s="337" t="s">
        <v>791</v>
      </c>
      <c r="B19" s="338">
        <v>100</v>
      </c>
      <c r="C19" s="338">
        <v>3.8706405994703932</v>
      </c>
      <c r="D19" s="338">
        <v>10.661238142400906</v>
      </c>
      <c r="E19" s="338">
        <v>8.5386574781084779</v>
      </c>
      <c r="F19" s="338">
        <v>4.2917169536608437</v>
      </c>
      <c r="G19" s="338">
        <v>1.8986985182263789</v>
      </c>
      <c r="H19" s="338">
        <v>54.37370822967047</v>
      </c>
      <c r="I19" s="338">
        <v>3.7911698509330396</v>
      </c>
      <c r="J19" s="338">
        <v>1.8978089202949906</v>
      </c>
      <c r="K19" s="338">
        <v>2.0875898123244898</v>
      </c>
      <c r="L19" s="338">
        <v>0.84808336125682393</v>
      </c>
      <c r="M19" s="339">
        <v>7.7406881336531939</v>
      </c>
      <c r="N19" s="72"/>
    </row>
    <row r="20" spans="1:14" ht="13.5" thickBot="1">
      <c r="A20" s="340" t="s">
        <v>792</v>
      </c>
      <c r="B20" s="341">
        <v>100</v>
      </c>
      <c r="C20" s="341">
        <v>4.3458113953929551</v>
      </c>
      <c r="D20" s="341">
        <v>7.5795130476969437</v>
      </c>
      <c r="E20" s="341">
        <v>7.7334544131413052</v>
      </c>
      <c r="F20" s="341">
        <v>4.4599457006820069</v>
      </c>
      <c r="G20" s="341">
        <v>1.9853771252460728</v>
      </c>
      <c r="H20" s="341">
        <v>55.883825582877989</v>
      </c>
      <c r="I20" s="341">
        <v>4.5112594891634608</v>
      </c>
      <c r="J20" s="341">
        <v>2.0712110987059598</v>
      </c>
      <c r="K20" s="341">
        <v>2.2885949662728464</v>
      </c>
      <c r="L20" s="341">
        <v>0.81977664507340997</v>
      </c>
      <c r="M20" s="342">
        <v>8.321230535747052</v>
      </c>
      <c r="N20" s="72"/>
    </row>
    <row r="21" spans="1:14" ht="22.5" customHeight="1">
      <c r="A21" s="343" t="s">
        <v>178</v>
      </c>
      <c r="B21" s="344"/>
      <c r="C21" s="344"/>
      <c r="D21" s="344"/>
      <c r="E21" s="344"/>
      <c r="F21" s="344"/>
      <c r="G21" s="344"/>
      <c r="H21" s="344"/>
      <c r="I21" s="344"/>
      <c r="J21" s="344"/>
      <c r="K21" s="344"/>
      <c r="L21" s="353"/>
      <c r="M21" s="353"/>
    </row>
    <row r="22" spans="1:14">
      <c r="A22" s="343" t="s">
        <v>176</v>
      </c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</row>
    <row r="23" spans="1:14">
      <c r="A23" s="296" t="s">
        <v>549</v>
      </c>
      <c r="B23" s="344"/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M23" s="344"/>
    </row>
    <row r="24" spans="1:14">
      <c r="A24" s="352" t="s">
        <v>550</v>
      </c>
      <c r="B24" s="344"/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M24" s="344"/>
    </row>
    <row r="26" spans="1:14">
      <c r="A26" s="15"/>
    </row>
    <row r="27" spans="1:14">
      <c r="A27" s="15"/>
    </row>
    <row r="28" spans="1:14">
      <c r="A28" s="15"/>
    </row>
    <row r="29" spans="1:14">
      <c r="A29" s="15"/>
    </row>
    <row r="30" spans="1:14">
      <c r="A30" s="15"/>
    </row>
    <row r="31" spans="1:14">
      <c r="A31" s="15"/>
    </row>
    <row r="32" spans="1:14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</sheetData>
  <mergeCells count="16">
    <mergeCell ref="L6:L9"/>
    <mergeCell ref="M6:M9"/>
    <mergeCell ref="A1:M1"/>
    <mergeCell ref="A3:M3"/>
    <mergeCell ref="A4:M4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  <mergeCell ref="K6:K9"/>
  </mergeCells>
  <printOptions horizontalCentered="1"/>
  <pageMargins left="0.78740157480314965" right="0.42" top="0.59055118110236227" bottom="0.98425196850393704" header="0" footer="0"/>
  <pageSetup paperSize="9" scale="62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1">
    <pageSetUpPr fitToPage="1"/>
  </sheetPr>
  <dimension ref="A1:M78"/>
  <sheetViews>
    <sheetView view="pageBreakPreview" zoomScale="75" zoomScaleNormal="75" zoomScaleSheetLayoutView="75" workbookViewId="0">
      <selection activeCell="A7" sqref="A7:M20"/>
    </sheetView>
  </sheetViews>
  <sheetFormatPr baseColWidth="10" defaultColWidth="11.42578125" defaultRowHeight="12.75"/>
  <cols>
    <col min="1" max="13" width="17.28515625" style="14" customWidth="1"/>
    <col min="14" max="16384" width="11.42578125" style="14"/>
  </cols>
  <sheetData>
    <row r="1" spans="1:13" ht="18.75">
      <c r="A1" s="945" t="s">
        <v>640</v>
      </c>
      <c r="B1" s="945"/>
      <c r="C1" s="945"/>
      <c r="D1" s="945"/>
      <c r="E1" s="945"/>
      <c r="F1" s="945"/>
      <c r="G1" s="945"/>
      <c r="H1" s="945"/>
      <c r="I1" s="945"/>
      <c r="J1" s="945"/>
      <c r="K1" s="945"/>
      <c r="L1" s="945"/>
      <c r="M1" s="945"/>
    </row>
    <row r="2" spans="1:13" ht="13.5">
      <c r="A2" s="332"/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</row>
    <row r="3" spans="1:13" ht="15.75">
      <c r="A3" s="947" t="s">
        <v>721</v>
      </c>
      <c r="B3" s="947"/>
      <c r="C3" s="947"/>
      <c r="D3" s="947"/>
      <c r="E3" s="947"/>
      <c r="F3" s="947"/>
      <c r="G3" s="947"/>
      <c r="H3" s="947"/>
      <c r="I3" s="947"/>
      <c r="J3" s="947"/>
      <c r="K3" s="947"/>
      <c r="L3" s="947"/>
      <c r="M3" s="947"/>
    </row>
    <row r="4" spans="1:13" ht="15.75">
      <c r="A4" s="947" t="s">
        <v>543</v>
      </c>
      <c r="B4" s="947"/>
      <c r="C4" s="947"/>
      <c r="D4" s="947"/>
      <c r="E4" s="947"/>
      <c r="F4" s="947"/>
      <c r="G4" s="947"/>
      <c r="H4" s="947"/>
      <c r="I4" s="947"/>
      <c r="J4" s="947"/>
      <c r="K4" s="947"/>
      <c r="L4" s="947"/>
      <c r="M4" s="947"/>
    </row>
    <row r="5" spans="1:13" ht="15.75">
      <c r="A5" s="947" t="s">
        <v>542</v>
      </c>
      <c r="B5" s="947"/>
      <c r="C5" s="947"/>
      <c r="D5" s="947"/>
      <c r="E5" s="947"/>
      <c r="F5" s="947"/>
      <c r="G5" s="947"/>
      <c r="H5" s="947"/>
      <c r="I5" s="947"/>
      <c r="J5" s="947"/>
      <c r="K5" s="947"/>
      <c r="L5" s="947"/>
      <c r="M5" s="947"/>
    </row>
    <row r="6" spans="1:13" ht="14.25" customHeight="1" thickBot="1"/>
    <row r="7" spans="1:13" ht="12.75" customHeight="1">
      <c r="A7" s="948" t="s">
        <v>38</v>
      </c>
      <c r="B7" s="951" t="s">
        <v>377</v>
      </c>
      <c r="C7" s="951" t="s">
        <v>378</v>
      </c>
      <c r="D7" s="951" t="s">
        <v>379</v>
      </c>
      <c r="E7" s="951" t="s">
        <v>179</v>
      </c>
      <c r="F7" s="951" t="s">
        <v>255</v>
      </c>
      <c r="G7" s="951" t="s">
        <v>380</v>
      </c>
      <c r="H7" s="951" t="s">
        <v>180</v>
      </c>
      <c r="I7" s="951" t="s">
        <v>565</v>
      </c>
      <c r="J7" s="951" t="s">
        <v>256</v>
      </c>
      <c r="K7" s="951" t="s">
        <v>381</v>
      </c>
      <c r="L7" s="951" t="s">
        <v>564</v>
      </c>
      <c r="M7" s="954" t="s">
        <v>563</v>
      </c>
    </row>
    <row r="8" spans="1:13">
      <c r="A8" s="949"/>
      <c r="B8" s="952"/>
      <c r="C8" s="952"/>
      <c r="D8" s="952"/>
      <c r="E8" s="952"/>
      <c r="F8" s="952"/>
      <c r="G8" s="952"/>
      <c r="H8" s="952"/>
      <c r="I8" s="952"/>
      <c r="J8" s="952"/>
      <c r="K8" s="952"/>
      <c r="L8" s="952"/>
      <c r="M8" s="955"/>
    </row>
    <row r="9" spans="1:13">
      <c r="A9" s="949"/>
      <c r="B9" s="952"/>
      <c r="C9" s="952"/>
      <c r="D9" s="952"/>
      <c r="E9" s="952"/>
      <c r="F9" s="952"/>
      <c r="G9" s="952"/>
      <c r="H9" s="952"/>
      <c r="I9" s="952"/>
      <c r="J9" s="952"/>
      <c r="K9" s="952"/>
      <c r="L9" s="952"/>
      <c r="M9" s="955"/>
    </row>
    <row r="10" spans="1:13" ht="13.5" thickBot="1">
      <c r="A10" s="950"/>
      <c r="B10" s="953"/>
      <c r="C10" s="953"/>
      <c r="D10" s="953"/>
      <c r="E10" s="953"/>
      <c r="F10" s="953"/>
      <c r="G10" s="953"/>
      <c r="H10" s="953"/>
      <c r="I10" s="953"/>
      <c r="J10" s="953"/>
      <c r="K10" s="953"/>
      <c r="L10" s="953"/>
      <c r="M10" s="956"/>
    </row>
    <row r="11" spans="1:13" ht="24.6" customHeight="1">
      <c r="A11" s="334">
        <v>2013</v>
      </c>
      <c r="B11" s="335">
        <v>14227.699999999999</v>
      </c>
      <c r="C11" s="335">
        <v>694.9</v>
      </c>
      <c r="D11" s="335">
        <v>1037.3</v>
      </c>
      <c r="E11" s="335">
        <v>980.5</v>
      </c>
      <c r="F11" s="335">
        <v>635</v>
      </c>
      <c r="G11" s="335">
        <v>433.5</v>
      </c>
      <c r="H11" s="335">
        <v>7663.2</v>
      </c>
      <c r="I11" s="335">
        <v>1049.5</v>
      </c>
      <c r="J11" s="335">
        <v>333.6</v>
      </c>
      <c r="K11" s="335">
        <v>351.8</v>
      </c>
      <c r="L11" s="335">
        <v>194.4</v>
      </c>
      <c r="M11" s="336">
        <v>854</v>
      </c>
    </row>
    <row r="12" spans="1:13">
      <c r="A12" s="337">
        <v>2014</v>
      </c>
      <c r="B12" s="338">
        <v>14550.599999999999</v>
      </c>
      <c r="C12" s="338">
        <v>748.4</v>
      </c>
      <c r="D12" s="338">
        <v>1041.5</v>
      </c>
      <c r="E12" s="338">
        <v>1034.9000000000001</v>
      </c>
      <c r="F12" s="338">
        <v>721.6</v>
      </c>
      <c r="G12" s="338">
        <v>444.7</v>
      </c>
      <c r="H12" s="338">
        <v>7877.9</v>
      </c>
      <c r="I12" s="338">
        <v>770.8</v>
      </c>
      <c r="J12" s="338">
        <v>334</v>
      </c>
      <c r="K12" s="338">
        <v>383.8</v>
      </c>
      <c r="L12" s="338">
        <v>188</v>
      </c>
      <c r="M12" s="339">
        <v>1005</v>
      </c>
    </row>
    <row r="13" spans="1:13">
      <c r="A13" s="337">
        <v>2015</v>
      </c>
      <c r="B13" s="338">
        <v>14933.8</v>
      </c>
      <c r="C13" s="338">
        <v>760.2</v>
      </c>
      <c r="D13" s="338">
        <v>1053.4000000000001</v>
      </c>
      <c r="E13" s="338">
        <v>1038.0999999999999</v>
      </c>
      <c r="F13" s="338">
        <v>770.8</v>
      </c>
      <c r="G13" s="338">
        <v>454</v>
      </c>
      <c r="H13" s="338">
        <v>8115</v>
      </c>
      <c r="I13" s="338">
        <v>733.1</v>
      </c>
      <c r="J13" s="338">
        <v>334.3</v>
      </c>
      <c r="K13" s="338">
        <v>390.5</v>
      </c>
      <c r="L13" s="338">
        <v>213.5</v>
      </c>
      <c r="M13" s="339">
        <v>1070.9000000000001</v>
      </c>
    </row>
    <row r="14" spans="1:13">
      <c r="A14" s="337">
        <v>2016</v>
      </c>
      <c r="B14" s="338">
        <v>15620.2</v>
      </c>
      <c r="C14" s="338">
        <v>780.2</v>
      </c>
      <c r="D14" s="338">
        <v>1074.2</v>
      </c>
      <c r="E14" s="338">
        <v>983.2</v>
      </c>
      <c r="F14" s="338">
        <v>804.9</v>
      </c>
      <c r="G14" s="338">
        <v>457.7</v>
      </c>
      <c r="H14" s="338">
        <v>8760.7999999999993</v>
      </c>
      <c r="I14" s="338">
        <v>719.9</v>
      </c>
      <c r="J14" s="338">
        <v>334.7</v>
      </c>
      <c r="K14" s="338">
        <v>387.6</v>
      </c>
      <c r="L14" s="338">
        <v>209.7</v>
      </c>
      <c r="M14" s="339">
        <v>1107.3</v>
      </c>
    </row>
    <row r="15" spans="1:13">
      <c r="A15" s="337">
        <v>2017</v>
      </c>
      <c r="B15" s="338">
        <v>15898.5</v>
      </c>
      <c r="C15" s="338">
        <v>800.3</v>
      </c>
      <c r="D15" s="338">
        <v>1060.0999999999999</v>
      </c>
      <c r="E15" s="338">
        <v>1046.2</v>
      </c>
      <c r="F15" s="338">
        <v>817.9</v>
      </c>
      <c r="G15" s="338">
        <v>463.2</v>
      </c>
      <c r="H15" s="338">
        <v>9000.7000000000007</v>
      </c>
      <c r="I15" s="338">
        <v>707.3</v>
      </c>
      <c r="J15" s="338">
        <v>335</v>
      </c>
      <c r="K15" s="338">
        <v>383.3</v>
      </c>
      <c r="L15" s="338">
        <v>190.6</v>
      </c>
      <c r="M15" s="339">
        <v>1093.9000000000001</v>
      </c>
    </row>
    <row r="16" spans="1:13">
      <c r="A16" s="337">
        <v>2018</v>
      </c>
      <c r="B16" s="338">
        <v>16891.099999999999</v>
      </c>
      <c r="C16" s="338">
        <v>756.8</v>
      </c>
      <c r="D16" s="338">
        <v>1046.0999999999999</v>
      </c>
      <c r="E16" s="338">
        <v>1045.9000000000001</v>
      </c>
      <c r="F16" s="338">
        <v>833.3</v>
      </c>
      <c r="G16" s="338">
        <v>469.5</v>
      </c>
      <c r="H16" s="338">
        <v>10036</v>
      </c>
      <c r="I16" s="338">
        <v>691.4</v>
      </c>
      <c r="J16" s="338">
        <v>335.5</v>
      </c>
      <c r="K16" s="338">
        <v>388.5</v>
      </c>
      <c r="L16" s="338">
        <v>195</v>
      </c>
      <c r="M16" s="339">
        <v>1093.1000000000001</v>
      </c>
    </row>
    <row r="17" spans="1:13">
      <c r="A17" s="337">
        <v>2019</v>
      </c>
      <c r="B17" s="338">
        <v>16730.8</v>
      </c>
      <c r="C17" s="338">
        <v>790.6</v>
      </c>
      <c r="D17" s="338">
        <v>1093.4000000000001</v>
      </c>
      <c r="E17" s="338">
        <v>1042.2</v>
      </c>
      <c r="F17" s="338">
        <v>871.2</v>
      </c>
      <c r="G17" s="338">
        <v>477.1</v>
      </c>
      <c r="H17" s="338">
        <v>9762.6</v>
      </c>
      <c r="I17" s="338">
        <v>690.6</v>
      </c>
      <c r="J17" s="338">
        <v>335.9</v>
      </c>
      <c r="K17" s="338">
        <v>398</v>
      </c>
      <c r="L17" s="338">
        <v>182.9</v>
      </c>
      <c r="M17" s="339">
        <v>1086.3</v>
      </c>
    </row>
    <row r="18" spans="1:13">
      <c r="A18" s="337">
        <v>2020</v>
      </c>
      <c r="B18" s="338">
        <v>17428.5</v>
      </c>
      <c r="C18" s="338">
        <v>804.4</v>
      </c>
      <c r="D18" s="338">
        <v>1115.7</v>
      </c>
      <c r="E18" s="338">
        <v>1067.0999999999999</v>
      </c>
      <c r="F18" s="338">
        <v>930.1</v>
      </c>
      <c r="G18" s="338">
        <v>483</v>
      </c>
      <c r="H18" s="338">
        <v>10241.6</v>
      </c>
      <c r="I18" s="338">
        <v>691.7</v>
      </c>
      <c r="J18" s="338">
        <v>336.2</v>
      </c>
      <c r="K18" s="338">
        <v>439.9</v>
      </c>
      <c r="L18" s="338">
        <v>211.6</v>
      </c>
      <c r="M18" s="339">
        <v>1107.2</v>
      </c>
    </row>
    <row r="19" spans="1:13">
      <c r="A19" s="337">
        <v>2021</v>
      </c>
      <c r="B19" s="338">
        <v>17347.900000000001</v>
      </c>
      <c r="C19" s="338">
        <v>786.6</v>
      </c>
      <c r="D19" s="338">
        <v>1111.5</v>
      </c>
      <c r="E19" s="338">
        <v>1002.9</v>
      </c>
      <c r="F19" s="338">
        <v>946.1</v>
      </c>
      <c r="G19" s="338">
        <v>478.7</v>
      </c>
      <c r="H19" s="338">
        <v>10252.6</v>
      </c>
      <c r="I19" s="338">
        <v>692.3</v>
      </c>
      <c r="J19" s="338">
        <v>336.6</v>
      </c>
      <c r="K19" s="338">
        <v>444.6</v>
      </c>
      <c r="L19" s="338">
        <v>197.9</v>
      </c>
      <c r="M19" s="339">
        <v>1098.0999999999999</v>
      </c>
    </row>
    <row r="20" spans="1:13" ht="13.5" thickBot="1">
      <c r="A20" s="340" t="s">
        <v>791</v>
      </c>
      <c r="B20" s="341">
        <v>16570.099999999999</v>
      </c>
      <c r="C20" s="341">
        <v>737.8</v>
      </c>
      <c r="D20" s="341">
        <v>1119.5999999999999</v>
      </c>
      <c r="E20" s="341">
        <v>800.5</v>
      </c>
      <c r="F20" s="341">
        <v>849.1</v>
      </c>
      <c r="G20" s="341">
        <v>473.2</v>
      </c>
      <c r="H20" s="341">
        <v>9923.2000000000007</v>
      </c>
      <c r="I20" s="341">
        <v>696.3</v>
      </c>
      <c r="J20" s="341">
        <v>336.8</v>
      </c>
      <c r="K20" s="341">
        <v>393.3</v>
      </c>
      <c r="L20" s="341">
        <v>164.7</v>
      </c>
      <c r="M20" s="342">
        <v>1075.5999999999999</v>
      </c>
    </row>
    <row r="21" spans="1:13">
      <c r="A21" s="296" t="s">
        <v>549</v>
      </c>
      <c r="B21" s="344"/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</row>
    <row r="22" spans="1:13">
      <c r="A22" s="352" t="s">
        <v>550</v>
      </c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</row>
    <row r="23" spans="1:13">
      <c r="A23" s="344"/>
      <c r="B23" s="344"/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M23" s="344"/>
    </row>
    <row r="24" spans="1:13">
      <c r="A24" s="15"/>
    </row>
    <row r="25" spans="1:13">
      <c r="A25" s="15"/>
    </row>
    <row r="26" spans="1:13">
      <c r="A26" s="15"/>
    </row>
    <row r="27" spans="1:13">
      <c r="A27" s="15"/>
    </row>
    <row r="28" spans="1:13">
      <c r="A28" s="15"/>
    </row>
    <row r="29" spans="1:13">
      <c r="A29" s="15"/>
    </row>
    <row r="30" spans="1:13">
      <c r="A30" s="15"/>
    </row>
    <row r="31" spans="1:13">
      <c r="A31" s="15"/>
    </row>
    <row r="32" spans="1:13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  <row r="58" spans="1:1">
      <c r="A58" s="15"/>
    </row>
    <row r="59" spans="1:1">
      <c r="A59" s="15"/>
    </row>
    <row r="60" spans="1:1">
      <c r="A60" s="15"/>
    </row>
    <row r="61" spans="1:1">
      <c r="A61" s="15"/>
    </row>
    <row r="62" spans="1:1">
      <c r="A62" s="15"/>
    </row>
    <row r="63" spans="1:1">
      <c r="A63" s="15"/>
    </row>
    <row r="64" spans="1:1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</sheetData>
  <mergeCells count="17">
    <mergeCell ref="J7:J10"/>
    <mergeCell ref="K7:K10"/>
    <mergeCell ref="L7:L10"/>
    <mergeCell ref="A1:M1"/>
    <mergeCell ref="A3:M3"/>
    <mergeCell ref="A4:M4"/>
    <mergeCell ref="A5:M5"/>
    <mergeCell ref="A7:A10"/>
    <mergeCell ref="B7:B10"/>
    <mergeCell ref="C7:C10"/>
    <mergeCell ref="D7:D10"/>
    <mergeCell ref="E7:E10"/>
    <mergeCell ref="F7:F10"/>
    <mergeCell ref="M7:M10"/>
    <mergeCell ref="G7:G10"/>
    <mergeCell ref="H7:H10"/>
    <mergeCell ref="I7:I10"/>
  </mergeCells>
  <printOptions horizontalCentered="1"/>
  <pageMargins left="0.78740157480314965" right="0.4" top="0.59055118110236227" bottom="0.98425196850393704" header="0" footer="0"/>
  <pageSetup paperSize="9" scale="57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2">
    <pageSetUpPr fitToPage="1"/>
  </sheetPr>
  <dimension ref="A1:H71"/>
  <sheetViews>
    <sheetView view="pageBreakPreview" zoomScale="75" zoomScaleNormal="75" zoomScaleSheetLayoutView="75" workbookViewId="0">
      <selection activeCell="A7" sqref="A7:H20"/>
    </sheetView>
  </sheetViews>
  <sheetFormatPr baseColWidth="10" defaultColWidth="11.42578125" defaultRowHeight="12.75"/>
  <cols>
    <col min="1" max="1" width="14.7109375" style="14" customWidth="1"/>
    <col min="2" max="8" width="22.5703125" style="14" customWidth="1"/>
    <col min="9" max="9" width="15" style="14" customWidth="1"/>
    <col min="10" max="16384" width="11.42578125" style="14"/>
  </cols>
  <sheetData>
    <row r="1" spans="1:8" ht="18.75">
      <c r="A1" s="958" t="s">
        <v>640</v>
      </c>
      <c r="B1" s="958"/>
      <c r="C1" s="958"/>
      <c r="D1" s="958"/>
      <c r="E1" s="958"/>
      <c r="F1" s="958"/>
      <c r="G1" s="958"/>
      <c r="H1" s="958"/>
    </row>
    <row r="2" spans="1:8" ht="13.5">
      <c r="A2" s="332"/>
      <c r="B2" s="332"/>
      <c r="C2" s="332"/>
      <c r="D2" s="332"/>
      <c r="E2" s="332"/>
      <c r="F2" s="332"/>
      <c r="G2" s="332"/>
      <c r="H2" s="332"/>
    </row>
    <row r="3" spans="1:8" ht="15.75">
      <c r="A3" s="947" t="s">
        <v>722</v>
      </c>
      <c r="B3" s="947"/>
      <c r="C3" s="947"/>
      <c r="D3" s="947"/>
      <c r="E3" s="947"/>
      <c r="F3" s="947"/>
      <c r="G3" s="947"/>
      <c r="H3" s="947"/>
    </row>
    <row r="4" spans="1:8" ht="15.75">
      <c r="A4" s="947" t="s">
        <v>541</v>
      </c>
      <c r="B4" s="947"/>
      <c r="C4" s="947"/>
      <c r="D4" s="947"/>
      <c r="E4" s="947"/>
      <c r="F4" s="947"/>
      <c r="G4" s="947"/>
      <c r="H4" s="947"/>
    </row>
    <row r="5" spans="1:8" ht="15.75">
      <c r="A5" s="947" t="s">
        <v>542</v>
      </c>
      <c r="B5" s="947"/>
      <c r="C5" s="947"/>
      <c r="D5" s="947"/>
      <c r="E5" s="947"/>
      <c r="F5" s="947"/>
      <c r="G5" s="947"/>
      <c r="H5" s="947"/>
    </row>
    <row r="6" spans="1:8" ht="13.5" thickBot="1"/>
    <row r="7" spans="1:8">
      <c r="A7" s="948" t="s">
        <v>38</v>
      </c>
      <c r="B7" s="951" t="s">
        <v>181</v>
      </c>
      <c r="C7" s="951" t="s">
        <v>383</v>
      </c>
      <c r="D7" s="951" t="s">
        <v>384</v>
      </c>
      <c r="E7" s="951" t="s">
        <v>182</v>
      </c>
      <c r="F7" s="951" t="s">
        <v>385</v>
      </c>
      <c r="G7" s="951" t="s">
        <v>386</v>
      </c>
      <c r="H7" s="954" t="s">
        <v>567</v>
      </c>
    </row>
    <row r="8" spans="1:8">
      <c r="A8" s="949"/>
      <c r="B8" s="952"/>
      <c r="C8" s="952"/>
      <c r="D8" s="952"/>
      <c r="E8" s="952"/>
      <c r="F8" s="952"/>
      <c r="G8" s="952"/>
      <c r="H8" s="955"/>
    </row>
    <row r="9" spans="1:8" ht="13.5" thickBot="1">
      <c r="A9" s="950"/>
      <c r="B9" s="953"/>
      <c r="C9" s="953"/>
      <c r="D9" s="953"/>
      <c r="E9" s="953"/>
      <c r="F9" s="953"/>
      <c r="G9" s="953"/>
      <c r="H9" s="956"/>
    </row>
    <row r="10" spans="1:8" ht="13.15" customHeight="1">
      <c r="A10" s="334">
        <v>2013</v>
      </c>
      <c r="B10" s="335">
        <v>44064.600000000006</v>
      </c>
      <c r="C10" s="335">
        <v>21445.200000000001</v>
      </c>
      <c r="D10" s="335">
        <v>22619.400000000005</v>
      </c>
      <c r="E10" s="335">
        <v>5021.5</v>
      </c>
      <c r="F10" s="335">
        <v>5877.8</v>
      </c>
      <c r="G10" s="335">
        <v>314.2</v>
      </c>
      <c r="H10" s="336">
        <v>23161.500000000004</v>
      </c>
    </row>
    <row r="11" spans="1:8">
      <c r="A11" s="337">
        <v>2014</v>
      </c>
      <c r="B11" s="338">
        <v>43993.799999999996</v>
      </c>
      <c r="C11" s="338">
        <v>21097.4</v>
      </c>
      <c r="D11" s="338">
        <v>22896.399999999994</v>
      </c>
      <c r="E11" s="338">
        <v>5151</v>
      </c>
      <c r="F11" s="338">
        <v>5943.7</v>
      </c>
      <c r="G11" s="338">
        <v>328</v>
      </c>
      <c r="H11" s="339">
        <v>23361.099999999995</v>
      </c>
    </row>
    <row r="12" spans="1:8">
      <c r="A12" s="337">
        <v>2015</v>
      </c>
      <c r="B12" s="338">
        <v>45642</v>
      </c>
      <c r="C12" s="338">
        <v>21104.100000000002</v>
      </c>
      <c r="D12" s="338">
        <v>24537.899999999998</v>
      </c>
      <c r="E12" s="338">
        <v>5167.3</v>
      </c>
      <c r="F12" s="338">
        <v>5495.2</v>
      </c>
      <c r="G12" s="338">
        <v>347</v>
      </c>
      <c r="H12" s="339">
        <v>24518.799999999999</v>
      </c>
    </row>
    <row r="13" spans="1:8">
      <c r="A13" s="337">
        <v>2016</v>
      </c>
      <c r="B13" s="338">
        <v>48411.599999999991</v>
      </c>
      <c r="C13" s="338">
        <v>21083.600000000002</v>
      </c>
      <c r="D13" s="338">
        <v>27327.999999999989</v>
      </c>
      <c r="E13" s="338">
        <v>5137.5</v>
      </c>
      <c r="F13" s="338">
        <v>5839.6</v>
      </c>
      <c r="G13" s="338">
        <v>383.3</v>
      </c>
      <c r="H13" s="339">
        <v>27646.799999999992</v>
      </c>
    </row>
    <row r="14" spans="1:8">
      <c r="A14" s="337">
        <v>2017</v>
      </c>
      <c r="B14" s="338">
        <v>50640.800000000003</v>
      </c>
      <c r="C14" s="338">
        <v>21794.5</v>
      </c>
      <c r="D14" s="338">
        <v>28846.300000000003</v>
      </c>
      <c r="E14" s="338">
        <v>5189.2</v>
      </c>
      <c r="F14" s="338">
        <v>5901.7</v>
      </c>
      <c r="G14" s="338">
        <v>406.6</v>
      </c>
      <c r="H14" s="339">
        <v>29152.200000000004</v>
      </c>
    </row>
    <row r="15" spans="1:8">
      <c r="A15" s="337">
        <v>2018</v>
      </c>
      <c r="B15" s="338">
        <v>52144.499999999993</v>
      </c>
      <c r="C15" s="338">
        <v>23401.500000000004</v>
      </c>
      <c r="D15" s="338">
        <v>28742.999999999989</v>
      </c>
      <c r="E15" s="338">
        <v>5351.5</v>
      </c>
      <c r="F15" s="338">
        <v>5795.8</v>
      </c>
      <c r="G15" s="338">
        <v>432</v>
      </c>
      <c r="H15" s="339">
        <v>28755.299999999988</v>
      </c>
    </row>
    <row r="16" spans="1:8">
      <c r="A16" s="337">
        <v>2019</v>
      </c>
      <c r="B16" s="338">
        <v>51789</v>
      </c>
      <c r="C16" s="338">
        <v>23844.5</v>
      </c>
      <c r="D16" s="338">
        <v>27944.5</v>
      </c>
      <c r="E16" s="338">
        <v>5462.5</v>
      </c>
      <c r="F16" s="338">
        <v>5914.9</v>
      </c>
      <c r="G16" s="338">
        <v>450.5</v>
      </c>
      <c r="H16" s="339">
        <v>27946.400000000001</v>
      </c>
    </row>
    <row r="17" spans="1:8">
      <c r="A17" s="337">
        <v>2020</v>
      </c>
      <c r="B17" s="338">
        <v>51787.200000000004</v>
      </c>
      <c r="C17" s="338">
        <v>23945.800000000003</v>
      </c>
      <c r="D17" s="338">
        <v>27841.4</v>
      </c>
      <c r="E17" s="338">
        <v>5530.8</v>
      </c>
      <c r="F17" s="338">
        <v>5703.9</v>
      </c>
      <c r="G17" s="338">
        <v>449.4</v>
      </c>
      <c r="H17" s="339">
        <v>27565.1</v>
      </c>
    </row>
    <row r="18" spans="1:8">
      <c r="A18" s="337">
        <v>2021</v>
      </c>
      <c r="B18" s="338">
        <v>57339.9</v>
      </c>
      <c r="C18" s="338">
        <v>27015.500000000004</v>
      </c>
      <c r="D18" s="338">
        <v>30324.399999999998</v>
      </c>
      <c r="E18" s="338">
        <v>5712</v>
      </c>
      <c r="F18" s="338">
        <v>5832</v>
      </c>
      <c r="G18" s="338">
        <v>464.1</v>
      </c>
      <c r="H18" s="339">
        <v>29980.3</v>
      </c>
    </row>
    <row r="19" spans="1:8">
      <c r="A19" s="337" t="s">
        <v>791</v>
      </c>
      <c r="B19" s="338">
        <v>62997.700000000004</v>
      </c>
      <c r="C19" s="338">
        <v>33723.1</v>
      </c>
      <c r="D19" s="338">
        <v>29274.600000000006</v>
      </c>
      <c r="E19" s="338">
        <v>6100</v>
      </c>
      <c r="F19" s="338">
        <v>6053.1</v>
      </c>
      <c r="G19" s="338">
        <v>480.8</v>
      </c>
      <c r="H19" s="339">
        <v>28746.900000000005</v>
      </c>
    </row>
    <row r="20" spans="1:8" ht="13.5" thickBot="1">
      <c r="A20" s="340" t="s">
        <v>792</v>
      </c>
      <c r="B20" s="341">
        <v>65081.000000000007</v>
      </c>
      <c r="C20" s="341">
        <v>32155.1</v>
      </c>
      <c r="D20" s="341">
        <v>32925.900000000009</v>
      </c>
      <c r="E20" s="341">
        <v>6790.4</v>
      </c>
      <c r="F20" s="341">
        <v>6287.3</v>
      </c>
      <c r="G20" s="341">
        <v>491.5</v>
      </c>
      <c r="H20" s="342">
        <v>31931.300000000007</v>
      </c>
    </row>
    <row r="21" spans="1:8" ht="22.5" customHeight="1">
      <c r="A21" s="343" t="s">
        <v>175</v>
      </c>
      <c r="B21" s="344"/>
      <c r="C21" s="344"/>
      <c r="D21" s="344"/>
      <c r="E21" s="344"/>
      <c r="F21" s="344"/>
      <c r="G21" s="344"/>
      <c r="H21" s="344"/>
    </row>
    <row r="22" spans="1:8">
      <c r="A22" s="343" t="s">
        <v>176</v>
      </c>
      <c r="B22" s="344"/>
      <c r="C22" s="344"/>
      <c r="D22" s="344"/>
      <c r="E22" s="344"/>
      <c r="F22" s="344"/>
      <c r="G22" s="344"/>
      <c r="H22" s="344"/>
    </row>
    <row r="23" spans="1:8">
      <c r="A23" s="15"/>
    </row>
    <row r="24" spans="1:8">
      <c r="A24" s="15"/>
    </row>
    <row r="25" spans="1:8">
      <c r="A25" s="15"/>
      <c r="D25" s="73"/>
      <c r="F25" s="73"/>
    </row>
    <row r="26" spans="1:8">
      <c r="A26" s="15"/>
    </row>
    <row r="27" spans="1:8">
      <c r="A27" s="15"/>
    </row>
    <row r="28" spans="1:8">
      <c r="A28" s="15"/>
    </row>
    <row r="29" spans="1:8">
      <c r="A29" s="15"/>
    </row>
    <row r="30" spans="1:8">
      <c r="A30" s="15"/>
    </row>
    <row r="31" spans="1:8">
      <c r="A31" s="15"/>
    </row>
    <row r="32" spans="1:8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  <row r="58" spans="1:1">
      <c r="A58" s="15"/>
    </row>
    <row r="59" spans="1:1">
      <c r="A59" s="15"/>
    </row>
    <row r="60" spans="1:1">
      <c r="A60" s="15"/>
    </row>
    <row r="61" spans="1:1">
      <c r="A61" s="15"/>
    </row>
    <row r="62" spans="1:1">
      <c r="A62" s="15"/>
    </row>
    <row r="63" spans="1:1">
      <c r="A63" s="15"/>
    </row>
    <row r="64" spans="1:1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</sheetData>
  <mergeCells count="12">
    <mergeCell ref="E7:E9"/>
    <mergeCell ref="F7:F9"/>
    <mergeCell ref="G7:G9"/>
    <mergeCell ref="H7:H9"/>
    <mergeCell ref="A1:H1"/>
    <mergeCell ref="A3:H3"/>
    <mergeCell ref="A4:H4"/>
    <mergeCell ref="A5:H5"/>
    <mergeCell ref="A7:A9"/>
    <mergeCell ref="B7:B9"/>
    <mergeCell ref="C7:C9"/>
    <mergeCell ref="D7:D9"/>
  </mergeCells>
  <printOptions horizontalCentered="1"/>
  <pageMargins left="0.78740157480314965" right="0.78740157480314965" top="0.59055118110236227" bottom="0.98425196850393704" header="0" footer="0"/>
  <pageSetup paperSize="9" scale="4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Hoja3">
    <pageSetUpPr fitToPage="1"/>
  </sheetPr>
  <dimension ref="A1:L63"/>
  <sheetViews>
    <sheetView showGridLines="0" view="pageBreakPreview" topLeftCell="A19" zoomScale="85" zoomScaleNormal="75" zoomScaleSheetLayoutView="85" workbookViewId="0">
      <selection activeCell="A67" sqref="A67"/>
    </sheetView>
  </sheetViews>
  <sheetFormatPr baseColWidth="10" defaultColWidth="19.140625" defaultRowHeight="12.75"/>
  <cols>
    <col min="1" max="1" width="96" style="77" customWidth="1"/>
    <col min="2" max="9" width="11.7109375" style="78" customWidth="1"/>
    <col min="10" max="10" width="17.28515625" style="77" customWidth="1"/>
    <col min="11" max="16384" width="19.140625" style="77"/>
  </cols>
  <sheetData>
    <row r="1" spans="1:12" ht="18.75">
      <c r="A1" s="828" t="s">
        <v>639</v>
      </c>
      <c r="B1" s="828"/>
      <c r="C1" s="828"/>
      <c r="D1" s="828"/>
      <c r="E1" s="828"/>
      <c r="F1" s="828"/>
      <c r="G1" s="828"/>
      <c r="H1" s="828"/>
      <c r="I1" s="828"/>
    </row>
    <row r="2" spans="1:12" ht="12.75" customHeight="1">
      <c r="A2" s="183"/>
      <c r="B2" s="183"/>
      <c r="C2" s="182"/>
      <c r="D2" s="182"/>
      <c r="E2" s="182"/>
      <c r="F2" s="182"/>
      <c r="G2" s="182"/>
      <c r="H2" s="182"/>
      <c r="I2" s="182"/>
    </row>
    <row r="3" spans="1:12" s="79" customFormat="1" ht="27.75" customHeight="1">
      <c r="A3" s="829" t="s">
        <v>878</v>
      </c>
      <c r="B3" s="829"/>
      <c r="C3" s="829"/>
      <c r="D3" s="829"/>
      <c r="E3" s="829"/>
      <c r="F3" s="829"/>
      <c r="G3" s="829"/>
      <c r="H3" s="829"/>
      <c r="I3" s="829"/>
      <c r="J3" s="829"/>
    </row>
    <row r="4" spans="1:12" ht="13.5" thickBot="1"/>
    <row r="5" spans="1:12" ht="56.25" customHeight="1" thickBot="1">
      <c r="A5" s="762" t="s">
        <v>60</v>
      </c>
      <c r="B5" s="195">
        <v>2014</v>
      </c>
      <c r="C5" s="195">
        <v>2015</v>
      </c>
      <c r="D5" s="195">
        <v>2016</v>
      </c>
      <c r="E5" s="195">
        <v>2017</v>
      </c>
      <c r="F5" s="195">
        <v>2018</v>
      </c>
      <c r="G5" s="195">
        <v>2019</v>
      </c>
      <c r="H5" s="195">
        <v>2020</v>
      </c>
      <c r="I5" s="196">
        <v>2021</v>
      </c>
      <c r="L5" s="127"/>
    </row>
    <row r="6" spans="1:12" s="3" customFormat="1" ht="24.75" customHeight="1">
      <c r="A6" s="763" t="s">
        <v>115</v>
      </c>
      <c r="B6" s="197"/>
      <c r="C6" s="197"/>
      <c r="D6" s="197"/>
      <c r="E6" s="197"/>
      <c r="F6" s="197"/>
      <c r="G6" s="197"/>
      <c r="H6" s="197"/>
      <c r="I6" s="197"/>
      <c r="K6" s="77"/>
      <c r="L6" s="127"/>
    </row>
    <row r="7" spans="1:12" s="3" customFormat="1" ht="14.1" customHeight="1">
      <c r="A7" s="764"/>
      <c r="B7" s="189"/>
      <c r="C7" s="189"/>
      <c r="D7" s="189"/>
      <c r="E7" s="189"/>
      <c r="F7" s="189"/>
      <c r="G7" s="189"/>
      <c r="H7" s="189"/>
      <c r="I7" s="189"/>
      <c r="K7" s="77"/>
      <c r="L7" s="127"/>
    </row>
    <row r="8" spans="1:12" ht="14.1" customHeight="1">
      <c r="A8" s="765" t="s">
        <v>61</v>
      </c>
      <c r="B8" s="189">
        <v>44.13</v>
      </c>
      <c r="C8" s="189">
        <v>43.85</v>
      </c>
      <c r="D8" s="189">
        <v>44.1</v>
      </c>
      <c r="E8" s="189">
        <v>45.85</v>
      </c>
      <c r="F8" s="189">
        <v>44.56</v>
      </c>
      <c r="G8" s="189">
        <v>44.6</v>
      </c>
      <c r="H8" s="189">
        <v>45.56</v>
      </c>
      <c r="I8" s="189">
        <v>46.16</v>
      </c>
      <c r="L8" s="127"/>
    </row>
    <row r="9" spans="1:12" ht="14.1" customHeight="1">
      <c r="A9" s="765" t="s">
        <v>62</v>
      </c>
      <c r="B9" s="189">
        <v>40.47</v>
      </c>
      <c r="C9" s="189">
        <v>40.69</v>
      </c>
      <c r="D9" s="189">
        <v>41.3</v>
      </c>
      <c r="E9" s="189">
        <v>41.71</v>
      </c>
      <c r="F9" s="189">
        <v>41.73</v>
      </c>
      <c r="G9" s="189">
        <v>41.96</v>
      </c>
      <c r="H9" s="189">
        <v>42.71</v>
      </c>
      <c r="I9" s="189">
        <v>43.05</v>
      </c>
    </row>
    <row r="10" spans="1:12" ht="14.1" customHeight="1">
      <c r="A10" s="765" t="s">
        <v>63</v>
      </c>
      <c r="B10" s="189">
        <v>41.6</v>
      </c>
      <c r="C10" s="189">
        <v>42.02</v>
      </c>
      <c r="D10" s="189">
        <v>42.85</v>
      </c>
      <c r="E10" s="189">
        <v>43.1</v>
      </c>
      <c r="F10" s="189">
        <v>43.09</v>
      </c>
      <c r="G10" s="189">
        <v>43.73</v>
      </c>
      <c r="H10" s="189">
        <v>44.37</v>
      </c>
      <c r="I10" s="189">
        <v>44.68</v>
      </c>
    </row>
    <row r="11" spans="1:12" ht="14.1" customHeight="1">
      <c r="A11" s="765" t="s">
        <v>64</v>
      </c>
      <c r="B11" s="189">
        <v>39.61</v>
      </c>
      <c r="C11" s="189">
        <v>40.1</v>
      </c>
      <c r="D11" s="189">
        <v>40.450000000000003</v>
      </c>
      <c r="E11" s="189">
        <v>41.06</v>
      </c>
      <c r="F11" s="189">
        <v>41.15</v>
      </c>
      <c r="G11" s="189">
        <v>41.43</v>
      </c>
      <c r="H11" s="189">
        <v>41.92</v>
      </c>
      <c r="I11" s="189">
        <v>42.23</v>
      </c>
    </row>
    <row r="12" spans="1:12" ht="14.1" customHeight="1">
      <c r="A12" s="765" t="s">
        <v>65</v>
      </c>
      <c r="B12" s="189">
        <v>43.03</v>
      </c>
      <c r="C12" s="189">
        <v>43.01</v>
      </c>
      <c r="D12" s="189">
        <v>42.92</v>
      </c>
      <c r="E12" s="189">
        <v>43.9</v>
      </c>
      <c r="F12" s="189">
        <v>43.98</v>
      </c>
      <c r="G12" s="189">
        <v>46.86</v>
      </c>
      <c r="H12" s="189">
        <v>46.51</v>
      </c>
      <c r="I12" s="189">
        <v>47.04</v>
      </c>
    </row>
    <row r="13" spans="1:12" ht="14.1" customHeight="1">
      <c r="A13" s="765" t="s">
        <v>66</v>
      </c>
      <c r="B13" s="189">
        <v>42.57</v>
      </c>
      <c r="C13" s="189">
        <v>43.09</v>
      </c>
      <c r="D13" s="189">
        <v>43.3</v>
      </c>
      <c r="E13" s="189">
        <v>43.69</v>
      </c>
      <c r="F13" s="189">
        <v>43.51</v>
      </c>
      <c r="G13" s="189">
        <v>43.65</v>
      </c>
      <c r="H13" s="189">
        <v>44.09</v>
      </c>
      <c r="I13" s="189">
        <v>44.56</v>
      </c>
    </row>
    <row r="14" spans="1:12" ht="14.1" customHeight="1">
      <c r="A14" s="765" t="s">
        <v>67</v>
      </c>
      <c r="B14" s="189">
        <v>36.21</v>
      </c>
      <c r="C14" s="189">
        <v>37.1</v>
      </c>
      <c r="D14" s="189">
        <v>38.25</v>
      </c>
      <c r="E14" s="189">
        <v>38.25</v>
      </c>
      <c r="F14" s="189">
        <v>38.22</v>
      </c>
      <c r="G14" s="189">
        <v>39.5</v>
      </c>
      <c r="H14" s="189">
        <v>40.18</v>
      </c>
      <c r="I14" s="189">
        <v>42.41</v>
      </c>
    </row>
    <row r="15" spans="1:12" ht="14.1" customHeight="1">
      <c r="A15" s="765"/>
      <c r="B15" s="189"/>
      <c r="C15" s="189"/>
      <c r="D15" s="189"/>
      <c r="E15" s="189"/>
      <c r="F15" s="189"/>
      <c r="G15" s="189"/>
      <c r="H15" s="189"/>
      <c r="I15" s="189"/>
    </row>
    <row r="16" spans="1:12" s="3" customFormat="1" ht="14.1" customHeight="1">
      <c r="A16" s="764" t="s">
        <v>116</v>
      </c>
      <c r="B16" s="189"/>
      <c r="C16" s="189"/>
      <c r="D16" s="189"/>
      <c r="E16" s="189"/>
      <c r="F16" s="189"/>
      <c r="G16" s="189"/>
      <c r="H16" s="189"/>
      <c r="I16" s="189"/>
    </row>
    <row r="17" spans="1:9" s="3" customFormat="1" ht="14.1" customHeight="1">
      <c r="A17" s="764"/>
      <c r="B17" s="189"/>
      <c r="C17" s="189"/>
      <c r="D17" s="189"/>
      <c r="E17" s="189"/>
      <c r="F17" s="189"/>
      <c r="G17" s="189"/>
      <c r="H17" s="189"/>
      <c r="I17" s="189"/>
    </row>
    <row r="18" spans="1:9" ht="14.1" customHeight="1">
      <c r="A18" s="765" t="s">
        <v>68</v>
      </c>
      <c r="B18" s="189">
        <v>48.24</v>
      </c>
      <c r="C18" s="189">
        <v>49.67</v>
      </c>
      <c r="D18" s="189">
        <v>49.68</v>
      </c>
      <c r="E18" s="189">
        <v>51.49</v>
      </c>
      <c r="F18" s="189">
        <v>51.28</v>
      </c>
      <c r="G18" s="189">
        <v>51.4</v>
      </c>
      <c r="H18" s="189">
        <v>52.9</v>
      </c>
      <c r="I18" s="189">
        <v>53.82</v>
      </c>
    </row>
    <row r="19" spans="1:9" ht="14.1" customHeight="1">
      <c r="A19" s="765" t="s">
        <v>69</v>
      </c>
      <c r="B19" s="189">
        <v>49.36</v>
      </c>
      <c r="C19" s="189">
        <v>50.51</v>
      </c>
      <c r="D19" s="189">
        <v>50.45</v>
      </c>
      <c r="E19" s="189">
        <v>51.42</v>
      </c>
      <c r="F19" s="189">
        <v>51.01</v>
      </c>
      <c r="G19" s="189">
        <v>51.08</v>
      </c>
      <c r="H19" s="189">
        <v>51.89</v>
      </c>
      <c r="I19" s="189">
        <v>52.35</v>
      </c>
    </row>
    <row r="20" spans="1:9" ht="14.1" customHeight="1">
      <c r="A20" s="765" t="s">
        <v>70</v>
      </c>
      <c r="B20" s="189">
        <v>47.69</v>
      </c>
      <c r="C20" s="189">
        <v>48.48</v>
      </c>
      <c r="D20" s="189">
        <v>49.06</v>
      </c>
      <c r="E20" s="189">
        <v>49.08</v>
      </c>
      <c r="F20" s="189">
        <v>47.81</v>
      </c>
      <c r="G20" s="189">
        <v>48.36</v>
      </c>
      <c r="H20" s="189">
        <v>49.09</v>
      </c>
      <c r="I20" s="189">
        <v>49.25</v>
      </c>
    </row>
    <row r="21" spans="1:9" ht="14.1" customHeight="1">
      <c r="A21" s="765" t="s">
        <v>71</v>
      </c>
      <c r="B21" s="189">
        <v>48.51</v>
      </c>
      <c r="C21" s="189">
        <v>48.46</v>
      </c>
      <c r="D21" s="189">
        <v>48.22</v>
      </c>
      <c r="E21" s="189">
        <v>48.33</v>
      </c>
      <c r="F21" s="189">
        <v>48.07</v>
      </c>
      <c r="G21" s="189">
        <v>50.57</v>
      </c>
      <c r="H21" s="189">
        <v>50.87</v>
      </c>
      <c r="I21" s="189">
        <v>51.56</v>
      </c>
    </row>
    <row r="22" spans="1:9" ht="14.1" customHeight="1">
      <c r="A22" s="765" t="s">
        <v>72</v>
      </c>
      <c r="B22" s="189">
        <v>60.23</v>
      </c>
      <c r="C22" s="189">
        <v>61.05</v>
      </c>
      <c r="D22" s="189">
        <v>59.81</v>
      </c>
      <c r="E22" s="189">
        <v>58.09</v>
      </c>
      <c r="F22" s="189">
        <v>57.7</v>
      </c>
      <c r="G22" s="189">
        <v>58.93</v>
      </c>
      <c r="H22" s="189">
        <v>58.94</v>
      </c>
      <c r="I22" s="189">
        <v>59.45</v>
      </c>
    </row>
    <row r="23" spans="1:9" ht="14.1" customHeight="1">
      <c r="A23" s="765" t="s">
        <v>73</v>
      </c>
      <c r="B23" s="189">
        <v>48.01</v>
      </c>
      <c r="C23" s="189">
        <v>49.35</v>
      </c>
      <c r="D23" s="189">
        <v>48.56</v>
      </c>
      <c r="E23" s="189">
        <v>48</v>
      </c>
      <c r="F23" s="189">
        <v>47</v>
      </c>
      <c r="G23" s="189">
        <v>47.26</v>
      </c>
      <c r="H23" s="189">
        <v>49.82</v>
      </c>
      <c r="I23" s="189">
        <v>51</v>
      </c>
    </row>
    <row r="24" spans="1:9" ht="14.1" customHeight="1">
      <c r="A24" s="765" t="s">
        <v>74</v>
      </c>
      <c r="B24" s="189">
        <v>50.02</v>
      </c>
      <c r="C24" s="189">
        <v>51.9</v>
      </c>
      <c r="D24" s="189">
        <v>52.08</v>
      </c>
      <c r="E24" s="189">
        <v>51.87</v>
      </c>
      <c r="F24" s="189">
        <v>51.48</v>
      </c>
      <c r="G24" s="189">
        <v>52.19</v>
      </c>
      <c r="H24" s="189">
        <v>52.48</v>
      </c>
      <c r="I24" s="189">
        <v>53.59</v>
      </c>
    </row>
    <row r="25" spans="1:9" ht="14.1" customHeight="1">
      <c r="A25" s="765" t="s">
        <v>75</v>
      </c>
      <c r="B25" s="189">
        <v>46.47</v>
      </c>
      <c r="C25" s="189">
        <v>46.91</v>
      </c>
      <c r="D25" s="189">
        <v>47.3</v>
      </c>
      <c r="E25" s="189">
        <v>47.46</v>
      </c>
      <c r="F25" s="189">
        <v>47.93</v>
      </c>
      <c r="G25" s="189">
        <v>48.97</v>
      </c>
      <c r="H25" s="189">
        <v>49.31</v>
      </c>
      <c r="I25" s="189">
        <v>49.7</v>
      </c>
    </row>
    <row r="26" spans="1:9" ht="14.1" customHeight="1">
      <c r="A26" s="765" t="s">
        <v>76</v>
      </c>
      <c r="B26" s="189">
        <v>49.9</v>
      </c>
      <c r="C26" s="189">
        <v>49.8</v>
      </c>
      <c r="D26" s="189">
        <v>49.48</v>
      </c>
      <c r="E26" s="189">
        <v>48.88</v>
      </c>
      <c r="F26" s="189">
        <v>50.24</v>
      </c>
      <c r="G26" s="189">
        <v>50.1</v>
      </c>
      <c r="H26" s="189">
        <v>50.11</v>
      </c>
      <c r="I26" s="189">
        <v>50.22</v>
      </c>
    </row>
    <row r="27" spans="1:9" ht="14.1" customHeight="1">
      <c r="A27" s="765" t="s">
        <v>77</v>
      </c>
      <c r="B27" s="189">
        <v>53.24</v>
      </c>
      <c r="C27" s="189">
        <v>54.6</v>
      </c>
      <c r="D27" s="189">
        <v>52.92</v>
      </c>
      <c r="E27" s="189">
        <v>52.88</v>
      </c>
      <c r="F27" s="189">
        <v>52.22</v>
      </c>
      <c r="G27" s="189">
        <v>53.09</v>
      </c>
      <c r="H27" s="189">
        <v>53.72</v>
      </c>
      <c r="I27" s="189">
        <v>54.78</v>
      </c>
    </row>
    <row r="28" spans="1:9" ht="14.1" customHeight="1">
      <c r="A28" s="765" t="s">
        <v>78</v>
      </c>
      <c r="B28" s="189">
        <v>46.51</v>
      </c>
      <c r="C28" s="189">
        <v>46.78</v>
      </c>
      <c r="D28" s="189">
        <v>47.67</v>
      </c>
      <c r="E28" s="189">
        <v>49.66</v>
      </c>
      <c r="F28" s="189">
        <v>49.31</v>
      </c>
      <c r="G28" s="189">
        <v>48.41</v>
      </c>
      <c r="H28" s="189">
        <v>49.31</v>
      </c>
      <c r="I28" s="189">
        <v>49.76</v>
      </c>
    </row>
    <row r="29" spans="1:9" ht="14.1" customHeight="1" thickBot="1">
      <c r="A29" s="766" t="s">
        <v>79</v>
      </c>
      <c r="B29" s="193">
        <v>43.69</v>
      </c>
      <c r="C29" s="193">
        <v>43.59</v>
      </c>
      <c r="D29" s="193">
        <v>43.66</v>
      </c>
      <c r="E29" s="193">
        <v>44.29</v>
      </c>
      <c r="F29" s="193">
        <v>44.13</v>
      </c>
      <c r="G29" s="193">
        <v>45.87</v>
      </c>
      <c r="H29" s="193">
        <v>45.75</v>
      </c>
      <c r="I29" s="193">
        <v>45.85</v>
      </c>
    </row>
    <row r="30" spans="1:9">
      <c r="A30" s="132"/>
      <c r="B30" s="133"/>
    </row>
    <row r="33" spans="1:3" ht="14.25">
      <c r="A33" s="767" t="s">
        <v>879</v>
      </c>
    </row>
    <row r="34" spans="1:3">
      <c r="A34" s="768" t="s">
        <v>880</v>
      </c>
    </row>
    <row r="37" spans="1:3" ht="13.5" thickBot="1"/>
    <row r="38" spans="1:3" ht="13.5" thickBot="1">
      <c r="A38" s="762" t="s">
        <v>881</v>
      </c>
      <c r="B38" s="195">
        <v>2022</v>
      </c>
      <c r="C38" s="195">
        <v>2023</v>
      </c>
    </row>
    <row r="39" spans="1:3">
      <c r="A39" s="763"/>
      <c r="B39" s="197"/>
    </row>
    <row r="40" spans="1:3">
      <c r="A40" s="769" t="s">
        <v>128</v>
      </c>
      <c r="B40" s="189">
        <v>50.6</v>
      </c>
      <c r="C40" s="189">
        <v>55</v>
      </c>
    </row>
    <row r="41" spans="1:3">
      <c r="A41" s="764"/>
      <c r="B41" s="189"/>
      <c r="C41" s="189"/>
    </row>
    <row r="42" spans="1:3">
      <c r="A42" s="764" t="s">
        <v>882</v>
      </c>
      <c r="B42" s="189"/>
      <c r="C42" s="189"/>
    </row>
    <row r="43" spans="1:3">
      <c r="A43" s="764"/>
      <c r="B43" s="189"/>
      <c r="C43" s="189"/>
    </row>
    <row r="44" spans="1:3">
      <c r="A44" s="765" t="s">
        <v>883</v>
      </c>
      <c r="B44" s="189">
        <v>53.612154446719593</v>
      </c>
      <c r="C44" s="189">
        <v>58.611900393497265</v>
      </c>
    </row>
    <row r="45" spans="1:3">
      <c r="A45" s="765" t="s">
        <v>884</v>
      </c>
      <c r="B45" s="189">
        <v>51.855957989941231</v>
      </c>
      <c r="C45" s="189">
        <v>57.760699123786324</v>
      </c>
    </row>
    <row r="46" spans="1:3">
      <c r="A46" s="765" t="s">
        <v>885</v>
      </c>
      <c r="B46" s="189">
        <v>52.079031467193026</v>
      </c>
      <c r="C46" s="189">
        <v>57.927776663986414</v>
      </c>
    </row>
    <row r="47" spans="1:3">
      <c r="A47" s="765" t="s">
        <v>886</v>
      </c>
      <c r="B47" s="189">
        <v>50.111253011388428</v>
      </c>
      <c r="C47" s="189">
        <v>55.184912338237169</v>
      </c>
    </row>
    <row r="48" spans="1:3">
      <c r="A48" s="765" t="s">
        <v>887</v>
      </c>
      <c r="B48" s="189">
        <v>50.687095449953944</v>
      </c>
      <c r="C48" s="189">
        <v>57.497115243799811</v>
      </c>
    </row>
    <row r="49" spans="1:3">
      <c r="A49" s="765" t="s">
        <v>888</v>
      </c>
      <c r="B49" s="189">
        <v>44.118295135582009</v>
      </c>
      <c r="C49" s="189">
        <v>51.80624183679123</v>
      </c>
    </row>
    <row r="50" spans="1:3">
      <c r="A50" s="765" t="s">
        <v>889</v>
      </c>
      <c r="B50" s="189">
        <v>49.865203388896823</v>
      </c>
      <c r="C50" s="189">
        <v>54.151795505889275</v>
      </c>
    </row>
    <row r="51" spans="1:3">
      <c r="A51" s="765" t="s">
        <v>890</v>
      </c>
      <c r="B51" s="189">
        <v>46.310830084417802</v>
      </c>
      <c r="C51" s="189">
        <v>52.135714759363132</v>
      </c>
    </row>
    <row r="52" spans="1:3" ht="13.5" thickBot="1">
      <c r="A52" s="765"/>
      <c r="B52" s="193"/>
      <c r="C52" s="193"/>
    </row>
    <row r="53" spans="1:3">
      <c r="A53" s="764" t="s">
        <v>891</v>
      </c>
      <c r="B53" s="189"/>
      <c r="C53" s="189"/>
    </row>
    <row r="54" spans="1:3">
      <c r="A54" s="764"/>
      <c r="B54" s="189"/>
      <c r="C54" s="189"/>
    </row>
    <row r="55" spans="1:3">
      <c r="A55" s="765" t="s">
        <v>883</v>
      </c>
      <c r="B55" s="189">
        <v>55.943349764621964</v>
      </c>
      <c r="C55" s="189">
        <v>59.765538951843446</v>
      </c>
    </row>
    <row r="56" spans="1:3">
      <c r="A56" s="765" t="s">
        <v>884</v>
      </c>
      <c r="B56" s="189">
        <v>57.492811594107678</v>
      </c>
      <c r="C56" s="189">
        <v>60.95414336920912</v>
      </c>
    </row>
    <row r="57" spans="1:3">
      <c r="A57" s="765" t="s">
        <v>885</v>
      </c>
      <c r="B57" s="189">
        <v>56.905368953238273</v>
      </c>
      <c r="C57" s="189">
        <v>61.632047392730072</v>
      </c>
    </row>
    <row r="58" spans="1:3">
      <c r="A58" s="765" t="s">
        <v>886</v>
      </c>
      <c r="B58" s="189">
        <v>52.087896769244558</v>
      </c>
      <c r="C58" s="189">
        <v>56.28702843784847</v>
      </c>
    </row>
    <row r="59" spans="1:3">
      <c r="A59" s="765" t="s">
        <v>887</v>
      </c>
      <c r="B59" s="189">
        <v>55.627577429029344</v>
      </c>
      <c r="C59" s="189">
        <v>59.528885822316013</v>
      </c>
    </row>
    <row r="60" spans="1:3">
      <c r="A60" s="765" t="s">
        <v>888</v>
      </c>
      <c r="B60" s="189">
        <v>49.09508057147994</v>
      </c>
      <c r="C60" s="189">
        <v>52.722342131127192</v>
      </c>
    </row>
    <row r="61" spans="1:3">
      <c r="A61" s="765" t="s">
        <v>889</v>
      </c>
      <c r="B61" s="189">
        <v>53.737180676083966</v>
      </c>
      <c r="C61" s="189">
        <v>57.906443662798701</v>
      </c>
    </row>
    <row r="62" spans="1:3">
      <c r="A62" s="765" t="s">
        <v>890</v>
      </c>
      <c r="B62" s="189">
        <v>49.813389728401212</v>
      </c>
      <c r="C62" s="189">
        <v>53.527815218623573</v>
      </c>
    </row>
    <row r="63" spans="1:3" ht="13.5" thickBot="1">
      <c r="A63" s="766"/>
      <c r="B63" s="193"/>
      <c r="C63" s="193"/>
    </row>
  </sheetData>
  <mergeCells count="2">
    <mergeCell ref="A1:I1"/>
    <mergeCell ref="A3:J3"/>
  </mergeCells>
  <printOptions horizontalCentered="1"/>
  <pageMargins left="0.59055118110236227" right="0.47244094488188981" top="0.59055118110236227" bottom="0.98425196850393704" header="0" footer="0"/>
  <pageSetup paperSize="9" scale="4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23">
    <pageSetUpPr fitToPage="1"/>
  </sheetPr>
  <dimension ref="A1:AK56"/>
  <sheetViews>
    <sheetView view="pageBreakPreview" zoomScale="75" zoomScaleNormal="75" zoomScaleSheetLayoutView="75" workbookViewId="0">
      <selection sqref="A1:XFD1048576"/>
    </sheetView>
  </sheetViews>
  <sheetFormatPr baseColWidth="10" defaultColWidth="11.42578125" defaultRowHeight="12.75"/>
  <cols>
    <col min="1" max="1" width="50.42578125" style="14" customWidth="1"/>
    <col min="2" max="12" width="14.5703125" style="14" customWidth="1"/>
    <col min="13" max="16384" width="11.42578125" style="14"/>
  </cols>
  <sheetData>
    <row r="1" spans="1:37" ht="18" customHeight="1">
      <c r="A1" s="958" t="s">
        <v>640</v>
      </c>
      <c r="B1" s="958"/>
      <c r="C1" s="958"/>
      <c r="D1" s="958"/>
      <c r="E1" s="958"/>
      <c r="F1" s="958"/>
      <c r="G1" s="958"/>
      <c r="H1" s="958"/>
      <c r="I1" s="958"/>
      <c r="J1" s="958"/>
      <c r="K1" s="958"/>
      <c r="L1" s="958"/>
    </row>
    <row r="2" spans="1:37" ht="13.5">
      <c r="A2" s="332"/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37" ht="15" customHeight="1">
      <c r="A3" s="960" t="s">
        <v>723</v>
      </c>
      <c r="B3" s="960"/>
      <c r="C3" s="960"/>
      <c r="D3" s="960"/>
      <c r="E3" s="960"/>
      <c r="F3" s="960"/>
      <c r="G3" s="960"/>
      <c r="H3" s="960"/>
      <c r="I3" s="960"/>
      <c r="J3" s="960"/>
      <c r="K3" s="960"/>
      <c r="L3" s="960"/>
    </row>
    <row r="4" spans="1:37" ht="15.75">
      <c r="A4" s="947" t="s">
        <v>541</v>
      </c>
      <c r="B4" s="947"/>
      <c r="C4" s="947"/>
      <c r="D4" s="947"/>
      <c r="E4" s="947"/>
      <c r="F4" s="947"/>
      <c r="G4" s="947"/>
      <c r="H4" s="947"/>
      <c r="I4" s="947"/>
      <c r="J4" s="947"/>
      <c r="K4" s="947"/>
      <c r="L4" s="947"/>
    </row>
    <row r="5" spans="1:37" ht="15.75">
      <c r="A5" s="947" t="s">
        <v>542</v>
      </c>
      <c r="B5" s="947"/>
      <c r="C5" s="947"/>
      <c r="D5" s="947"/>
      <c r="E5" s="947"/>
      <c r="F5" s="947"/>
      <c r="G5" s="947"/>
      <c r="H5" s="947"/>
      <c r="I5" s="947"/>
      <c r="J5" s="947"/>
      <c r="K5" s="947"/>
      <c r="L5" s="947"/>
    </row>
    <row r="6" spans="1:37" ht="13.5" thickBot="1"/>
    <row r="7" spans="1:37" ht="63" customHeight="1" thickBot="1">
      <c r="A7" s="355"/>
      <c r="B7" s="356">
        <v>2013</v>
      </c>
      <c r="C7" s="356">
        <v>2014</v>
      </c>
      <c r="D7" s="356">
        <v>2015</v>
      </c>
      <c r="E7" s="356">
        <v>2016</v>
      </c>
      <c r="F7" s="356">
        <v>2017</v>
      </c>
      <c r="G7" s="356">
        <v>2018</v>
      </c>
      <c r="H7" s="356">
        <v>2019</v>
      </c>
      <c r="I7" s="356">
        <v>2020</v>
      </c>
      <c r="J7" s="356">
        <v>2021</v>
      </c>
      <c r="K7" s="356" t="s">
        <v>791</v>
      </c>
      <c r="L7" s="357" t="s">
        <v>792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1:37" ht="34.5" customHeight="1">
      <c r="A8" s="358" t="s">
        <v>183</v>
      </c>
      <c r="B8" s="359">
        <v>44064.600000000006</v>
      </c>
      <c r="C8" s="359">
        <v>43993.799999999996</v>
      </c>
      <c r="D8" s="359">
        <v>45642</v>
      </c>
      <c r="E8" s="359">
        <v>48411.599999999991</v>
      </c>
      <c r="F8" s="359">
        <v>50640.800000000003</v>
      </c>
      <c r="G8" s="359">
        <v>52144.499999999993</v>
      </c>
      <c r="H8" s="359">
        <v>51789</v>
      </c>
      <c r="I8" s="359">
        <v>51787.200000000004</v>
      </c>
      <c r="J8" s="359">
        <v>57339.9</v>
      </c>
      <c r="K8" s="359">
        <v>62997.700000000004</v>
      </c>
      <c r="L8" s="360">
        <v>65081.000000000007</v>
      </c>
    </row>
    <row r="9" spans="1:37" ht="21.75" customHeight="1">
      <c r="A9" s="361" t="s">
        <v>184</v>
      </c>
      <c r="B9" s="362">
        <v>25895.9</v>
      </c>
      <c r="C9" s="362">
        <v>25585.000000000004</v>
      </c>
      <c r="D9" s="362">
        <v>27192.199999999997</v>
      </c>
      <c r="E9" s="362">
        <v>29398.100000000002</v>
      </c>
      <c r="F9" s="362">
        <v>29981.399999999998</v>
      </c>
      <c r="G9" s="362">
        <v>31405.699999999997</v>
      </c>
      <c r="H9" s="362">
        <v>30108.300000000003</v>
      </c>
      <c r="I9" s="362">
        <v>30484.7</v>
      </c>
      <c r="J9" s="362">
        <v>35229.199999999997</v>
      </c>
      <c r="K9" s="362">
        <v>37009.4</v>
      </c>
      <c r="L9" s="363">
        <v>35740.500000000007</v>
      </c>
    </row>
    <row r="10" spans="1:37">
      <c r="A10" s="364" t="s">
        <v>185</v>
      </c>
      <c r="B10" s="338">
        <v>4421.6000000000004</v>
      </c>
      <c r="C10" s="338">
        <v>3586.9</v>
      </c>
      <c r="D10" s="338">
        <v>3607.4</v>
      </c>
      <c r="E10" s="338">
        <v>3841</v>
      </c>
      <c r="F10" s="338">
        <v>2966.5</v>
      </c>
      <c r="G10" s="338">
        <v>4342.6000000000004</v>
      </c>
      <c r="H10" s="338">
        <v>3621.2</v>
      </c>
      <c r="I10" s="338">
        <v>4780.2</v>
      </c>
      <c r="J10" s="338">
        <v>6157.9</v>
      </c>
      <c r="K10" s="338">
        <v>6154.6</v>
      </c>
      <c r="L10" s="339">
        <v>3066.4</v>
      </c>
    </row>
    <row r="11" spans="1:37" ht="15.6" customHeight="1">
      <c r="A11" s="364" t="s">
        <v>751</v>
      </c>
      <c r="B11" s="338">
        <v>927.7</v>
      </c>
      <c r="C11" s="338">
        <v>944.2</v>
      </c>
      <c r="D11" s="338">
        <v>1016.4</v>
      </c>
      <c r="E11" s="338">
        <v>968.4</v>
      </c>
      <c r="F11" s="338">
        <v>986.8</v>
      </c>
      <c r="G11" s="338">
        <v>1053.0999999999999</v>
      </c>
      <c r="H11" s="338">
        <v>855.3</v>
      </c>
      <c r="I11" s="338">
        <v>919.2</v>
      </c>
      <c r="J11" s="338">
        <v>1107.8</v>
      </c>
      <c r="K11" s="338">
        <v>1315</v>
      </c>
      <c r="L11" s="339">
        <v>1056.4000000000001</v>
      </c>
    </row>
    <row r="12" spans="1:37">
      <c r="A12" s="364" t="s">
        <v>186</v>
      </c>
      <c r="B12" s="338">
        <v>2010.5</v>
      </c>
      <c r="C12" s="338">
        <v>1785.6</v>
      </c>
      <c r="D12" s="338">
        <v>1702.5</v>
      </c>
      <c r="E12" s="338">
        <v>1733.5</v>
      </c>
      <c r="F12" s="338">
        <v>1539.2</v>
      </c>
      <c r="G12" s="338">
        <v>1850.5</v>
      </c>
      <c r="H12" s="338">
        <v>1844</v>
      </c>
      <c r="I12" s="338">
        <v>1933.7</v>
      </c>
      <c r="J12" s="338">
        <v>1791</v>
      </c>
      <c r="K12" s="338">
        <v>2147.8000000000002</v>
      </c>
      <c r="L12" s="339">
        <v>2800.6</v>
      </c>
    </row>
    <row r="13" spans="1:37" ht="15.6" customHeight="1">
      <c r="A13" s="364" t="s">
        <v>752</v>
      </c>
      <c r="B13" s="338">
        <v>7701.4</v>
      </c>
      <c r="C13" s="338">
        <v>7511.6</v>
      </c>
      <c r="D13" s="338">
        <v>8547.4</v>
      </c>
      <c r="E13" s="338">
        <v>8944.2999999999993</v>
      </c>
      <c r="F13" s="338">
        <v>9768.7999999999993</v>
      </c>
      <c r="G13" s="338">
        <v>9328.4</v>
      </c>
      <c r="H13" s="338">
        <v>10186.5</v>
      </c>
      <c r="I13" s="338">
        <v>9917.7000000000007</v>
      </c>
      <c r="J13" s="338">
        <v>10711</v>
      </c>
      <c r="K13" s="338">
        <v>12085.1</v>
      </c>
      <c r="L13" s="339">
        <v>13142.5</v>
      </c>
    </row>
    <row r="14" spans="1:37">
      <c r="A14" s="364" t="s">
        <v>187</v>
      </c>
      <c r="B14" s="338">
        <v>724.8</v>
      </c>
      <c r="C14" s="338">
        <v>484.4</v>
      </c>
      <c r="D14" s="338">
        <v>585.79999999999995</v>
      </c>
      <c r="E14" s="338">
        <v>758.7</v>
      </c>
      <c r="F14" s="338">
        <v>447.3</v>
      </c>
      <c r="G14" s="338">
        <v>674.4</v>
      </c>
      <c r="H14" s="338">
        <v>754.9</v>
      </c>
      <c r="I14" s="338">
        <v>522.70000000000005</v>
      </c>
      <c r="J14" s="338">
        <v>595.5</v>
      </c>
      <c r="K14" s="338">
        <v>746.4</v>
      </c>
      <c r="L14" s="339">
        <v>841.8</v>
      </c>
    </row>
    <row r="15" spans="1:37" ht="15.6" customHeight="1">
      <c r="A15" s="364" t="s">
        <v>753</v>
      </c>
      <c r="B15" s="338">
        <v>7487.2</v>
      </c>
      <c r="C15" s="338">
        <v>7442</v>
      </c>
      <c r="D15" s="338">
        <v>8770.4</v>
      </c>
      <c r="E15" s="338">
        <v>8938</v>
      </c>
      <c r="F15" s="338">
        <v>9356.1</v>
      </c>
      <c r="G15" s="338">
        <v>10044.5</v>
      </c>
      <c r="H15" s="338">
        <v>8752.2000000000007</v>
      </c>
      <c r="I15" s="338">
        <v>9531.2999999999993</v>
      </c>
      <c r="J15" s="338">
        <v>10489.7</v>
      </c>
      <c r="K15" s="338">
        <v>9490.5</v>
      </c>
      <c r="L15" s="339">
        <v>11096.6</v>
      </c>
    </row>
    <row r="16" spans="1:37">
      <c r="A16" s="364" t="s">
        <v>188</v>
      </c>
      <c r="B16" s="338">
        <v>1419.1</v>
      </c>
      <c r="C16" s="338">
        <v>1011.6999999999999</v>
      </c>
      <c r="D16" s="338">
        <v>1092.0999999999999</v>
      </c>
      <c r="E16" s="338">
        <v>1182.4000000000001</v>
      </c>
      <c r="F16" s="338">
        <v>1615.1</v>
      </c>
      <c r="G16" s="338">
        <v>1616.1</v>
      </c>
      <c r="H16" s="338">
        <v>1223.7</v>
      </c>
      <c r="I16" s="338">
        <v>1229.3</v>
      </c>
      <c r="J16" s="338">
        <v>1466.3</v>
      </c>
      <c r="K16" s="338">
        <v>1337.4</v>
      </c>
      <c r="L16" s="339">
        <v>1069.8</v>
      </c>
    </row>
    <row r="17" spans="1:12">
      <c r="A17" s="364" t="s">
        <v>189</v>
      </c>
      <c r="B17" s="338">
        <v>1080.7</v>
      </c>
      <c r="C17" s="338">
        <v>2688.2</v>
      </c>
      <c r="D17" s="338">
        <v>1772.6</v>
      </c>
      <c r="E17" s="338">
        <v>2882.7</v>
      </c>
      <c r="F17" s="338">
        <v>3163.4</v>
      </c>
      <c r="G17" s="338">
        <v>2317.5</v>
      </c>
      <c r="H17" s="338">
        <v>2704.7</v>
      </c>
      <c r="I17" s="338">
        <v>1479.7</v>
      </c>
      <c r="J17" s="338">
        <v>2621.5</v>
      </c>
      <c r="K17" s="338">
        <v>3543.4</v>
      </c>
      <c r="L17" s="339">
        <v>2502.8000000000002</v>
      </c>
    </row>
    <row r="18" spans="1:12">
      <c r="A18" s="364" t="s">
        <v>190</v>
      </c>
      <c r="B18" s="338">
        <v>122.9</v>
      </c>
      <c r="C18" s="338">
        <v>130.4</v>
      </c>
      <c r="D18" s="338">
        <v>97.6</v>
      </c>
      <c r="E18" s="338">
        <v>149.1</v>
      </c>
      <c r="F18" s="338">
        <v>138.19999999999999</v>
      </c>
      <c r="G18" s="338">
        <v>178.6</v>
      </c>
      <c r="H18" s="338">
        <v>165.8</v>
      </c>
      <c r="I18" s="338">
        <v>170.9</v>
      </c>
      <c r="J18" s="338">
        <v>288.5</v>
      </c>
      <c r="K18" s="338">
        <v>189.2</v>
      </c>
      <c r="L18" s="339">
        <v>163.6</v>
      </c>
    </row>
    <row r="19" spans="1:12" ht="21" customHeight="1">
      <c r="A19" s="361" t="s">
        <v>191</v>
      </c>
      <c r="B19" s="362">
        <v>16457.7</v>
      </c>
      <c r="C19" s="362">
        <v>16681.5</v>
      </c>
      <c r="D19" s="362">
        <v>16727.300000000003</v>
      </c>
      <c r="E19" s="362">
        <v>17310.599999999999</v>
      </c>
      <c r="F19" s="362">
        <v>18962.000000000004</v>
      </c>
      <c r="G19" s="362">
        <v>19000.5</v>
      </c>
      <c r="H19" s="362">
        <v>19919.599999999999</v>
      </c>
      <c r="I19" s="362">
        <v>19732.300000000003</v>
      </c>
      <c r="J19" s="362">
        <v>20568.900000000001</v>
      </c>
      <c r="K19" s="362">
        <v>24411.300000000003</v>
      </c>
      <c r="L19" s="363">
        <v>27684.6</v>
      </c>
    </row>
    <row r="20" spans="1:12">
      <c r="A20" s="364" t="s">
        <v>192</v>
      </c>
      <c r="B20" s="338">
        <v>12468.3</v>
      </c>
      <c r="C20" s="338">
        <v>12314.7</v>
      </c>
      <c r="D20" s="338">
        <v>12501.900000000001</v>
      </c>
      <c r="E20" s="338">
        <v>13363.399999999998</v>
      </c>
      <c r="F20" s="338">
        <v>14576.500000000004</v>
      </c>
      <c r="G20" s="338">
        <v>14583.5</v>
      </c>
      <c r="H20" s="338">
        <v>15559.499999999998</v>
      </c>
      <c r="I20" s="338">
        <v>15183.7</v>
      </c>
      <c r="J20" s="338">
        <v>15802.900000000001</v>
      </c>
      <c r="K20" s="338">
        <v>18134.900000000001</v>
      </c>
      <c r="L20" s="339">
        <v>19924</v>
      </c>
    </row>
    <row r="21" spans="1:12">
      <c r="A21" s="364" t="s">
        <v>193</v>
      </c>
      <c r="B21" s="338">
        <v>2700.5</v>
      </c>
      <c r="C21" s="338">
        <v>2718</v>
      </c>
      <c r="D21" s="338">
        <v>2865</v>
      </c>
      <c r="E21" s="338">
        <v>3040.9</v>
      </c>
      <c r="F21" s="338">
        <v>3221</v>
      </c>
      <c r="G21" s="338">
        <v>3205.9</v>
      </c>
      <c r="H21" s="338">
        <v>3258.6</v>
      </c>
      <c r="I21" s="338">
        <v>2589.8000000000002</v>
      </c>
      <c r="J21" s="338">
        <v>3177.7</v>
      </c>
      <c r="K21" s="338">
        <v>3697.3</v>
      </c>
      <c r="L21" s="339">
        <v>3715.9</v>
      </c>
    </row>
    <row r="22" spans="1:12">
      <c r="A22" s="364" t="s">
        <v>194</v>
      </c>
      <c r="B22" s="338">
        <v>6202.2000000000007</v>
      </c>
      <c r="C22" s="338">
        <v>6019.2000000000007</v>
      </c>
      <c r="D22" s="338">
        <v>5840.5</v>
      </c>
      <c r="E22" s="338">
        <v>6624.8</v>
      </c>
      <c r="F22" s="338">
        <v>7440.2</v>
      </c>
      <c r="G22" s="338">
        <v>7341.6</v>
      </c>
      <c r="H22" s="338">
        <v>8362.9</v>
      </c>
      <c r="I22" s="338">
        <v>8648.7000000000007</v>
      </c>
      <c r="J22" s="338">
        <v>8576.7999999999993</v>
      </c>
      <c r="K22" s="338">
        <v>9926.1</v>
      </c>
      <c r="L22" s="339">
        <v>11547.8</v>
      </c>
    </row>
    <row r="23" spans="1:12">
      <c r="A23" s="364" t="s">
        <v>195</v>
      </c>
      <c r="B23" s="338">
        <v>50.8</v>
      </c>
      <c r="C23" s="338">
        <v>55</v>
      </c>
      <c r="D23" s="338">
        <v>87.2</v>
      </c>
      <c r="E23" s="338">
        <v>80.8</v>
      </c>
      <c r="F23" s="338">
        <v>79.7</v>
      </c>
      <c r="G23" s="338">
        <v>83.699999999999989</v>
      </c>
      <c r="H23" s="338">
        <v>78</v>
      </c>
      <c r="I23" s="338">
        <v>77.900000000000006</v>
      </c>
      <c r="J23" s="338">
        <v>72.599999999999994</v>
      </c>
      <c r="K23" s="338">
        <v>75.3</v>
      </c>
      <c r="L23" s="339">
        <v>85.5</v>
      </c>
    </row>
    <row r="24" spans="1:12">
      <c r="A24" s="364" t="s">
        <v>196</v>
      </c>
      <c r="B24" s="338">
        <v>952.4</v>
      </c>
      <c r="C24" s="338">
        <v>937.8</v>
      </c>
      <c r="D24" s="338">
        <v>1234.0999999999999</v>
      </c>
      <c r="E24" s="338">
        <v>1218.8</v>
      </c>
      <c r="F24" s="338">
        <v>1227.2</v>
      </c>
      <c r="G24" s="338">
        <v>1181.8</v>
      </c>
      <c r="H24" s="338">
        <v>1163.3</v>
      </c>
      <c r="I24" s="338">
        <v>1158.0999999999999</v>
      </c>
      <c r="J24" s="338">
        <v>1248.2</v>
      </c>
      <c r="K24" s="338">
        <v>1235.9000000000001</v>
      </c>
      <c r="L24" s="339">
        <v>1196.9000000000001</v>
      </c>
    </row>
    <row r="25" spans="1:12">
      <c r="A25" s="364" t="s">
        <v>197</v>
      </c>
      <c r="B25" s="338">
        <v>2333.1999999999998</v>
      </c>
      <c r="C25" s="338">
        <v>2380.6</v>
      </c>
      <c r="D25" s="338">
        <v>2289.1</v>
      </c>
      <c r="E25" s="338">
        <v>2222.3000000000002</v>
      </c>
      <c r="F25" s="338">
        <v>2425.1999999999998</v>
      </c>
      <c r="G25" s="338">
        <v>2583.6</v>
      </c>
      <c r="H25" s="338">
        <v>2507.3000000000002</v>
      </c>
      <c r="I25" s="338">
        <v>2536.1999999999998</v>
      </c>
      <c r="J25" s="338">
        <v>2561.3000000000002</v>
      </c>
      <c r="K25" s="338">
        <v>3029.4</v>
      </c>
      <c r="L25" s="339">
        <v>3212.4</v>
      </c>
    </row>
    <row r="26" spans="1:12">
      <c r="A26" s="364" t="s">
        <v>198</v>
      </c>
      <c r="B26" s="338">
        <v>229.2</v>
      </c>
      <c r="C26" s="338">
        <v>204.1</v>
      </c>
      <c r="D26" s="338">
        <v>186</v>
      </c>
      <c r="E26" s="338">
        <v>175.8</v>
      </c>
      <c r="F26" s="338">
        <v>183.2</v>
      </c>
      <c r="G26" s="338">
        <v>186.9</v>
      </c>
      <c r="H26" s="338">
        <v>189.4</v>
      </c>
      <c r="I26" s="338">
        <v>173</v>
      </c>
      <c r="J26" s="338">
        <v>166.3</v>
      </c>
      <c r="K26" s="338">
        <v>170.9</v>
      </c>
      <c r="L26" s="339">
        <v>165.5</v>
      </c>
    </row>
    <row r="27" spans="1:12">
      <c r="A27" s="364" t="s">
        <v>199</v>
      </c>
      <c r="B27" s="338">
        <v>3989.4</v>
      </c>
      <c r="C27" s="338">
        <v>4366.8</v>
      </c>
      <c r="D27" s="338">
        <v>4225.3999999999996</v>
      </c>
      <c r="E27" s="338">
        <v>3947.2</v>
      </c>
      <c r="F27" s="338">
        <v>4385.5000000000009</v>
      </c>
      <c r="G27" s="338">
        <v>4417</v>
      </c>
      <c r="H27" s="338">
        <v>4360.1000000000004</v>
      </c>
      <c r="I27" s="338">
        <v>4548.6000000000004</v>
      </c>
      <c r="J27" s="338">
        <v>4766</v>
      </c>
      <c r="K27" s="338">
        <v>6276.4000000000005</v>
      </c>
      <c r="L27" s="339">
        <v>7760.6</v>
      </c>
    </row>
    <row r="28" spans="1:12">
      <c r="A28" s="364" t="s">
        <v>200</v>
      </c>
      <c r="B28" s="338">
        <v>2886.9</v>
      </c>
      <c r="C28" s="338">
        <v>3183.6</v>
      </c>
      <c r="D28" s="338">
        <v>2995.4</v>
      </c>
      <c r="E28" s="338">
        <v>2826.2</v>
      </c>
      <c r="F28" s="338">
        <v>2971.3</v>
      </c>
      <c r="G28" s="338">
        <v>3045.5</v>
      </c>
      <c r="H28" s="338">
        <v>3156.5</v>
      </c>
      <c r="I28" s="338">
        <v>3271.1</v>
      </c>
      <c r="J28" s="338">
        <v>3433.9</v>
      </c>
      <c r="K28" s="338">
        <v>4319.1000000000004</v>
      </c>
      <c r="L28" s="339">
        <v>5230</v>
      </c>
    </row>
    <row r="29" spans="1:12">
      <c r="A29" s="364" t="s">
        <v>201</v>
      </c>
      <c r="B29" s="338">
        <v>898</v>
      </c>
      <c r="C29" s="338">
        <v>961.2</v>
      </c>
      <c r="D29" s="338">
        <v>992.6</v>
      </c>
      <c r="E29" s="338">
        <v>877.7</v>
      </c>
      <c r="F29" s="338">
        <v>1150.4000000000001</v>
      </c>
      <c r="G29" s="338">
        <v>1110</v>
      </c>
      <c r="H29" s="338">
        <v>974.6</v>
      </c>
      <c r="I29" s="338">
        <v>1069</v>
      </c>
      <c r="J29" s="338">
        <v>1081.5</v>
      </c>
      <c r="K29" s="338">
        <v>1740.8</v>
      </c>
      <c r="L29" s="339">
        <v>2301.3000000000002</v>
      </c>
    </row>
    <row r="30" spans="1:12">
      <c r="A30" s="364" t="s">
        <v>202</v>
      </c>
      <c r="B30" s="338">
        <v>204.5</v>
      </c>
      <c r="C30" s="338">
        <v>222</v>
      </c>
      <c r="D30" s="338">
        <v>237.4</v>
      </c>
      <c r="E30" s="338">
        <v>243.3</v>
      </c>
      <c r="F30" s="338">
        <v>263.8</v>
      </c>
      <c r="G30" s="338">
        <v>261.5</v>
      </c>
      <c r="H30" s="338">
        <v>229</v>
      </c>
      <c r="I30" s="338">
        <v>208.5</v>
      </c>
      <c r="J30" s="338">
        <v>250.6</v>
      </c>
      <c r="K30" s="338">
        <v>216.5</v>
      </c>
      <c r="L30" s="339">
        <v>229.3</v>
      </c>
    </row>
    <row r="31" spans="1:12">
      <c r="A31" s="364" t="s">
        <v>203</v>
      </c>
      <c r="B31" s="338">
        <v>468.7</v>
      </c>
      <c r="C31" s="338">
        <v>520.20000000000005</v>
      </c>
      <c r="D31" s="338">
        <v>514.9</v>
      </c>
      <c r="E31" s="338">
        <v>503.7</v>
      </c>
      <c r="F31" s="338">
        <v>506.1</v>
      </c>
      <c r="G31" s="338">
        <v>528.6</v>
      </c>
      <c r="H31" s="338">
        <v>558</v>
      </c>
      <c r="I31" s="338">
        <v>609.9</v>
      </c>
      <c r="J31" s="338">
        <v>700.5</v>
      </c>
      <c r="K31" s="338">
        <v>704</v>
      </c>
      <c r="L31" s="339">
        <v>735.9</v>
      </c>
    </row>
    <row r="32" spans="1:12" ht="26.45" customHeight="1">
      <c r="A32" s="365" t="s">
        <v>204</v>
      </c>
      <c r="B32" s="338">
        <v>1242.3</v>
      </c>
      <c r="C32" s="338">
        <v>1207.0999999999999</v>
      </c>
      <c r="D32" s="338">
        <v>1207.5999999999999</v>
      </c>
      <c r="E32" s="338">
        <v>1199.2</v>
      </c>
      <c r="F32" s="338">
        <v>1191.3</v>
      </c>
      <c r="G32" s="338">
        <v>1209.7</v>
      </c>
      <c r="H32" s="338">
        <v>1203.0999999999999</v>
      </c>
      <c r="I32" s="338">
        <v>960.3</v>
      </c>
      <c r="J32" s="338">
        <v>841.3</v>
      </c>
      <c r="K32" s="338">
        <v>873</v>
      </c>
      <c r="L32" s="339">
        <v>920</v>
      </c>
    </row>
    <row r="33" spans="1:12" ht="21" customHeight="1">
      <c r="A33" s="361" t="s">
        <v>544</v>
      </c>
      <c r="B33" s="362">
        <v>21445.200000000001</v>
      </c>
      <c r="C33" s="362">
        <v>21097.4</v>
      </c>
      <c r="D33" s="362">
        <v>21104.100000000002</v>
      </c>
      <c r="E33" s="362">
        <v>21083.600000000002</v>
      </c>
      <c r="F33" s="362">
        <v>21794.5</v>
      </c>
      <c r="G33" s="362">
        <v>23401.500000000004</v>
      </c>
      <c r="H33" s="362">
        <v>23844.5</v>
      </c>
      <c r="I33" s="362">
        <v>23945.800000000003</v>
      </c>
      <c r="J33" s="362">
        <v>27015.500000000004</v>
      </c>
      <c r="K33" s="362">
        <v>33723.1</v>
      </c>
      <c r="L33" s="363">
        <v>32155.1</v>
      </c>
    </row>
    <row r="34" spans="1:12">
      <c r="A34" s="364" t="s">
        <v>205</v>
      </c>
      <c r="B34" s="338">
        <v>867.1</v>
      </c>
      <c r="C34" s="338">
        <v>903.6</v>
      </c>
      <c r="D34" s="338">
        <v>916.4</v>
      </c>
      <c r="E34" s="338">
        <v>936.2</v>
      </c>
      <c r="F34" s="338">
        <v>986</v>
      </c>
      <c r="G34" s="338">
        <v>1037.3</v>
      </c>
      <c r="H34" s="338">
        <v>1129.5999999999999</v>
      </c>
      <c r="I34" s="338">
        <v>1183.7</v>
      </c>
      <c r="J34" s="338">
        <v>1193.5</v>
      </c>
      <c r="K34" s="338">
        <v>1305.3</v>
      </c>
      <c r="L34" s="339">
        <v>1397.4</v>
      </c>
    </row>
    <row r="35" spans="1:12">
      <c r="A35" s="364" t="s">
        <v>206</v>
      </c>
      <c r="B35" s="338">
        <v>1978.4</v>
      </c>
      <c r="C35" s="338">
        <v>1972.1</v>
      </c>
      <c r="D35" s="338">
        <v>1917.1</v>
      </c>
      <c r="E35" s="338">
        <v>1728.1</v>
      </c>
      <c r="F35" s="338">
        <v>1864.9</v>
      </c>
      <c r="G35" s="338">
        <v>2074</v>
      </c>
      <c r="H35" s="338">
        <v>2108.6</v>
      </c>
      <c r="I35" s="338">
        <v>1754.4</v>
      </c>
      <c r="J35" s="338">
        <v>2368.4</v>
      </c>
      <c r="K35" s="338">
        <v>3595.3</v>
      </c>
      <c r="L35" s="339">
        <v>2437.1999999999998</v>
      </c>
    </row>
    <row r="36" spans="1:12">
      <c r="A36" s="364" t="s">
        <v>207</v>
      </c>
      <c r="B36" s="338">
        <v>1952.1</v>
      </c>
      <c r="C36" s="338">
        <v>1984.3</v>
      </c>
      <c r="D36" s="338">
        <v>2004.8</v>
      </c>
      <c r="E36" s="338">
        <v>1749.8</v>
      </c>
      <c r="F36" s="338">
        <v>1760.2</v>
      </c>
      <c r="G36" s="338">
        <v>1767.4</v>
      </c>
      <c r="H36" s="338">
        <v>1828</v>
      </c>
      <c r="I36" s="338">
        <v>1766.3</v>
      </c>
      <c r="J36" s="338">
        <v>2090.3000000000002</v>
      </c>
      <c r="K36" s="338">
        <v>2879.5</v>
      </c>
      <c r="L36" s="339">
        <v>2486.6999999999998</v>
      </c>
    </row>
    <row r="37" spans="1:12">
      <c r="A37" s="364" t="s">
        <v>208</v>
      </c>
      <c r="B37" s="338">
        <v>857.4</v>
      </c>
      <c r="C37" s="338">
        <v>975.8</v>
      </c>
      <c r="D37" s="338">
        <v>1036.3</v>
      </c>
      <c r="E37" s="338">
        <v>1086.9000000000001</v>
      </c>
      <c r="F37" s="338">
        <v>1110.7</v>
      </c>
      <c r="G37" s="338">
        <v>1145.3</v>
      </c>
      <c r="H37" s="338">
        <v>1195.4000000000001</v>
      </c>
      <c r="I37" s="338">
        <v>1283.7</v>
      </c>
      <c r="J37" s="338">
        <v>1361</v>
      </c>
      <c r="K37" s="338">
        <v>1447.3</v>
      </c>
      <c r="L37" s="339">
        <v>1434.1</v>
      </c>
    </row>
    <row r="38" spans="1:12">
      <c r="A38" s="364" t="s">
        <v>209</v>
      </c>
      <c r="B38" s="338">
        <v>545</v>
      </c>
      <c r="C38" s="338">
        <v>564.6</v>
      </c>
      <c r="D38" s="338">
        <v>571.20000000000005</v>
      </c>
      <c r="E38" s="338">
        <v>578.79999999999995</v>
      </c>
      <c r="F38" s="338">
        <v>592.6</v>
      </c>
      <c r="G38" s="338">
        <v>606.6</v>
      </c>
      <c r="H38" s="338">
        <v>623.4</v>
      </c>
      <c r="I38" s="338">
        <v>633.79999999999995</v>
      </c>
      <c r="J38" s="338">
        <v>635.29999999999995</v>
      </c>
      <c r="K38" s="338">
        <v>640.29999999999995</v>
      </c>
      <c r="L38" s="339">
        <v>638.4</v>
      </c>
    </row>
    <row r="39" spans="1:12">
      <c r="A39" s="364" t="s">
        <v>210</v>
      </c>
      <c r="B39" s="338">
        <v>10733.3</v>
      </c>
      <c r="C39" s="338">
        <v>10132.6</v>
      </c>
      <c r="D39" s="338">
        <v>10155</v>
      </c>
      <c r="E39" s="338">
        <v>10470.799999999999</v>
      </c>
      <c r="F39" s="338">
        <v>10928.6</v>
      </c>
      <c r="G39" s="338">
        <v>12095.5</v>
      </c>
      <c r="H39" s="338">
        <v>12231.7</v>
      </c>
      <c r="I39" s="338">
        <v>12494.2</v>
      </c>
      <c r="J39" s="338">
        <v>14258.1</v>
      </c>
      <c r="K39" s="338">
        <v>18336.5</v>
      </c>
      <c r="L39" s="339">
        <v>17969.5</v>
      </c>
    </row>
    <row r="40" spans="1:12">
      <c r="A40" s="364" t="s">
        <v>211</v>
      </c>
      <c r="B40" s="338">
        <v>1533.6</v>
      </c>
      <c r="C40" s="338">
        <v>1144.3</v>
      </c>
      <c r="D40" s="338">
        <v>1104.7</v>
      </c>
      <c r="E40" s="338">
        <v>1090.4000000000001</v>
      </c>
      <c r="F40" s="338">
        <v>1090.9000000000001</v>
      </c>
      <c r="G40" s="338">
        <v>1104.9000000000001</v>
      </c>
      <c r="H40" s="338">
        <v>1137</v>
      </c>
      <c r="I40" s="338">
        <v>1169.8</v>
      </c>
      <c r="J40" s="338">
        <v>1201.8999999999999</v>
      </c>
      <c r="K40" s="338">
        <v>1278.5</v>
      </c>
      <c r="L40" s="339">
        <v>1450.6</v>
      </c>
    </row>
    <row r="41" spans="1:12">
      <c r="A41" s="364" t="s">
        <v>545</v>
      </c>
      <c r="B41" s="338">
        <v>515.4</v>
      </c>
      <c r="C41" s="338">
        <v>518.9</v>
      </c>
      <c r="D41" s="338">
        <v>516.5</v>
      </c>
      <c r="E41" s="338">
        <v>507.7</v>
      </c>
      <c r="F41" s="338">
        <v>517</v>
      </c>
      <c r="G41" s="338">
        <v>526.4</v>
      </c>
      <c r="H41" s="338">
        <v>538</v>
      </c>
      <c r="I41" s="338">
        <v>529.70000000000005</v>
      </c>
      <c r="J41" s="338">
        <v>562.29999999999995</v>
      </c>
      <c r="K41" s="338">
        <v>640</v>
      </c>
      <c r="L41" s="339">
        <v>666</v>
      </c>
    </row>
    <row r="42" spans="1:12">
      <c r="A42" s="364" t="s">
        <v>213</v>
      </c>
      <c r="B42" s="338">
        <v>468.7</v>
      </c>
      <c r="C42" s="338">
        <v>520.20000000000005</v>
      </c>
      <c r="D42" s="338">
        <v>514.9</v>
      </c>
      <c r="E42" s="338">
        <v>503.7</v>
      </c>
      <c r="F42" s="338">
        <v>506.1</v>
      </c>
      <c r="G42" s="338">
        <v>528.6</v>
      </c>
      <c r="H42" s="338">
        <v>558</v>
      </c>
      <c r="I42" s="338">
        <v>609.9</v>
      </c>
      <c r="J42" s="338">
        <v>700.5</v>
      </c>
      <c r="K42" s="338">
        <v>704</v>
      </c>
      <c r="L42" s="339">
        <v>735.9</v>
      </c>
    </row>
    <row r="43" spans="1:12">
      <c r="A43" s="364" t="s">
        <v>214</v>
      </c>
      <c r="B43" s="338">
        <v>305</v>
      </c>
      <c r="C43" s="338">
        <v>295</v>
      </c>
      <c r="D43" s="338">
        <v>335</v>
      </c>
      <c r="E43" s="338">
        <v>329</v>
      </c>
      <c r="F43" s="338">
        <v>299</v>
      </c>
      <c r="G43" s="338">
        <v>306</v>
      </c>
      <c r="H43" s="338">
        <v>287</v>
      </c>
      <c r="I43" s="338">
        <v>332</v>
      </c>
      <c r="J43" s="338">
        <v>316</v>
      </c>
      <c r="K43" s="338">
        <v>286</v>
      </c>
      <c r="L43" s="339">
        <v>263.60000000000002</v>
      </c>
    </row>
    <row r="44" spans="1:12">
      <c r="A44" s="364" t="s">
        <v>546</v>
      </c>
      <c r="B44" s="338">
        <v>1689.2</v>
      </c>
      <c r="C44" s="338">
        <v>2086</v>
      </c>
      <c r="D44" s="338">
        <v>2032.2</v>
      </c>
      <c r="E44" s="338">
        <v>2102.1999999999998</v>
      </c>
      <c r="F44" s="338">
        <v>2138.5</v>
      </c>
      <c r="G44" s="338">
        <v>2209.5</v>
      </c>
      <c r="H44" s="338">
        <v>2207.8000000000002</v>
      </c>
      <c r="I44" s="338">
        <v>2188.3000000000002</v>
      </c>
      <c r="J44" s="338">
        <v>2328.1999999999998</v>
      </c>
      <c r="K44" s="338">
        <v>2610.4</v>
      </c>
      <c r="L44" s="339">
        <v>2675.7</v>
      </c>
    </row>
    <row r="45" spans="1:12" ht="19.5" customHeight="1">
      <c r="A45" s="361" t="s">
        <v>547</v>
      </c>
      <c r="B45" s="362">
        <v>22619.400000000005</v>
      </c>
      <c r="C45" s="362">
        <v>22896.399999999994</v>
      </c>
      <c r="D45" s="362">
        <v>24537.899999999998</v>
      </c>
      <c r="E45" s="362">
        <v>27327.999999999989</v>
      </c>
      <c r="F45" s="362">
        <v>28846.300000000003</v>
      </c>
      <c r="G45" s="362">
        <v>28742.999999999989</v>
      </c>
      <c r="H45" s="362">
        <v>27944.5</v>
      </c>
      <c r="I45" s="362">
        <v>27841.4</v>
      </c>
      <c r="J45" s="362">
        <v>30324.399999999998</v>
      </c>
      <c r="K45" s="362">
        <v>29274.600000000006</v>
      </c>
      <c r="L45" s="363">
        <v>32925.900000000009</v>
      </c>
    </row>
    <row r="46" spans="1:12" s="17" customFormat="1" ht="21.75" customHeight="1">
      <c r="A46" s="361" t="s">
        <v>217</v>
      </c>
      <c r="B46" s="362">
        <v>5021.5</v>
      </c>
      <c r="C46" s="362">
        <v>5151</v>
      </c>
      <c r="D46" s="362">
        <v>5167.3</v>
      </c>
      <c r="E46" s="362">
        <v>5137.5</v>
      </c>
      <c r="F46" s="362">
        <v>5189.2</v>
      </c>
      <c r="G46" s="362">
        <v>5351.5</v>
      </c>
      <c r="H46" s="362">
        <v>5462.5</v>
      </c>
      <c r="I46" s="362">
        <v>5530.8</v>
      </c>
      <c r="J46" s="362">
        <v>5712</v>
      </c>
      <c r="K46" s="362">
        <v>6100</v>
      </c>
      <c r="L46" s="363">
        <v>6790.4</v>
      </c>
    </row>
    <row r="47" spans="1:12" s="17" customFormat="1" ht="18.75" customHeight="1">
      <c r="A47" s="361" t="s">
        <v>218</v>
      </c>
      <c r="B47" s="362">
        <v>5877.8</v>
      </c>
      <c r="C47" s="362">
        <v>5943.7</v>
      </c>
      <c r="D47" s="362">
        <v>5495.2</v>
      </c>
      <c r="E47" s="362">
        <v>5839.6</v>
      </c>
      <c r="F47" s="362">
        <v>5901.7</v>
      </c>
      <c r="G47" s="362">
        <v>5795.8</v>
      </c>
      <c r="H47" s="362">
        <v>5914.9</v>
      </c>
      <c r="I47" s="362">
        <v>5703.9</v>
      </c>
      <c r="J47" s="362">
        <v>5832</v>
      </c>
      <c r="K47" s="362">
        <v>6053.1</v>
      </c>
      <c r="L47" s="363">
        <v>6287.3</v>
      </c>
    </row>
    <row r="48" spans="1:12" s="17" customFormat="1" ht="18.75" customHeight="1">
      <c r="A48" s="361" t="s">
        <v>219</v>
      </c>
      <c r="B48" s="362">
        <v>314.2</v>
      </c>
      <c r="C48" s="362">
        <v>328</v>
      </c>
      <c r="D48" s="362">
        <v>347</v>
      </c>
      <c r="E48" s="362">
        <v>383.3</v>
      </c>
      <c r="F48" s="362">
        <v>406.6</v>
      </c>
      <c r="G48" s="362">
        <v>432</v>
      </c>
      <c r="H48" s="362">
        <v>450.5</v>
      </c>
      <c r="I48" s="362">
        <v>449.4</v>
      </c>
      <c r="J48" s="362">
        <v>464.1</v>
      </c>
      <c r="K48" s="362">
        <v>480.8</v>
      </c>
      <c r="L48" s="363">
        <v>491.5</v>
      </c>
    </row>
    <row r="49" spans="1:12" ht="22.5" customHeight="1" thickBot="1">
      <c r="A49" s="366" t="s">
        <v>548</v>
      </c>
      <c r="B49" s="367">
        <v>23161.500000000004</v>
      </c>
      <c r="C49" s="367">
        <v>23361.099999999995</v>
      </c>
      <c r="D49" s="367">
        <v>24518.799999999999</v>
      </c>
      <c r="E49" s="367">
        <v>27646.799999999992</v>
      </c>
      <c r="F49" s="367">
        <v>29152.200000000004</v>
      </c>
      <c r="G49" s="367">
        <v>28755.299999999988</v>
      </c>
      <c r="H49" s="367">
        <v>27946.400000000001</v>
      </c>
      <c r="I49" s="367">
        <v>27565.1</v>
      </c>
      <c r="J49" s="367">
        <v>29980.3</v>
      </c>
      <c r="K49" s="367">
        <v>28746.900000000005</v>
      </c>
      <c r="L49" s="368">
        <v>31931.300000000007</v>
      </c>
    </row>
    <row r="50" spans="1:12" ht="21" customHeight="1">
      <c r="A50" s="344" t="s">
        <v>175</v>
      </c>
      <c r="B50" s="344"/>
      <c r="C50" s="344"/>
      <c r="D50" s="344"/>
      <c r="E50" s="344"/>
      <c r="F50" s="344"/>
      <c r="G50" s="344"/>
      <c r="H50" s="344"/>
      <c r="I50" s="344"/>
      <c r="J50" s="344"/>
      <c r="K50" s="344"/>
      <c r="L50" s="344"/>
    </row>
    <row r="51" spans="1:12">
      <c r="A51" s="344" t="s">
        <v>176</v>
      </c>
      <c r="B51" s="344"/>
      <c r="C51" s="344"/>
      <c r="D51" s="344"/>
      <c r="E51" s="344"/>
      <c r="F51" s="344"/>
      <c r="G51" s="344"/>
      <c r="H51" s="344"/>
      <c r="I51" s="344"/>
      <c r="J51" s="344"/>
      <c r="K51" s="344"/>
      <c r="L51" s="344"/>
    </row>
    <row r="52" spans="1:12" ht="15.6" customHeight="1">
      <c r="A52" s="959" t="s">
        <v>754</v>
      </c>
      <c r="B52" s="959"/>
      <c r="C52" s="959"/>
      <c r="D52" s="959"/>
      <c r="E52" s="959"/>
      <c r="F52" s="344"/>
      <c r="G52" s="344"/>
      <c r="H52" s="344"/>
      <c r="I52" s="344"/>
      <c r="J52" s="344"/>
      <c r="K52" s="344"/>
      <c r="L52" s="344"/>
    </row>
    <row r="53" spans="1:12" ht="15.6" customHeight="1">
      <c r="A53" s="354" t="s">
        <v>755</v>
      </c>
      <c r="B53" s="344"/>
      <c r="C53" s="344"/>
      <c r="D53" s="344"/>
      <c r="E53" s="344"/>
      <c r="F53" s="344"/>
      <c r="G53" s="344"/>
      <c r="H53" s="344"/>
      <c r="I53" s="344"/>
      <c r="J53" s="344"/>
      <c r="K53" s="344"/>
      <c r="L53" s="344"/>
    </row>
    <row r="54" spans="1:12" ht="15.6" customHeight="1">
      <c r="A54" s="959" t="s">
        <v>756</v>
      </c>
      <c r="B54" s="959"/>
      <c r="C54" s="959"/>
      <c r="D54" s="959"/>
      <c r="E54" s="344"/>
      <c r="F54" s="344"/>
      <c r="G54" s="344"/>
      <c r="H54" s="344"/>
      <c r="I54" s="344"/>
      <c r="J54" s="344"/>
      <c r="K54" s="344"/>
      <c r="L54" s="344"/>
    </row>
    <row r="55" spans="1:12">
      <c r="A55" s="296" t="s">
        <v>549</v>
      </c>
      <c r="B55" s="296"/>
      <c r="C55" s="296"/>
      <c r="D55" s="296"/>
      <c r="E55" s="296"/>
      <c r="F55" s="296"/>
      <c r="G55" s="296"/>
      <c r="H55" s="296"/>
      <c r="I55" s="344"/>
      <c r="J55" s="344"/>
      <c r="K55" s="344"/>
      <c r="L55" s="344"/>
    </row>
    <row r="56" spans="1:12">
      <c r="A56" s="352" t="s">
        <v>550</v>
      </c>
      <c r="B56" s="352"/>
      <c r="C56" s="352"/>
      <c r="D56" s="352"/>
      <c r="E56" s="352"/>
      <c r="F56" s="352"/>
      <c r="G56" s="352"/>
      <c r="H56" s="352"/>
      <c r="I56" s="344"/>
      <c r="J56" s="344"/>
      <c r="K56" s="344"/>
      <c r="L56" s="344"/>
    </row>
  </sheetData>
  <mergeCells count="6">
    <mergeCell ref="A54:D54"/>
    <mergeCell ref="A1:L1"/>
    <mergeCell ref="A3:L3"/>
    <mergeCell ref="A4:L4"/>
    <mergeCell ref="A5:L5"/>
    <mergeCell ref="A52:E52"/>
  </mergeCells>
  <printOptions horizontalCentered="1"/>
  <pageMargins left="0.78740157480314965" right="0.46" top="0.59055118110236227" bottom="0.98425196850393704" header="0" footer="0"/>
  <pageSetup paperSize="9" scale="53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4">
    <pageSetUpPr fitToPage="1"/>
  </sheetPr>
  <dimension ref="A1:CV54"/>
  <sheetViews>
    <sheetView view="pageBreakPreview" topLeftCell="A4" zoomScale="75" zoomScaleNormal="75" zoomScaleSheetLayoutView="75" workbookViewId="0">
      <selection activeCell="A4" sqref="A1:XFD1048576"/>
    </sheetView>
  </sheetViews>
  <sheetFormatPr baseColWidth="10" defaultColWidth="11.42578125" defaultRowHeight="12.75"/>
  <cols>
    <col min="1" max="1" width="53.140625" style="14" customWidth="1"/>
    <col min="2" max="11" width="14.85546875" style="14" customWidth="1"/>
    <col min="12" max="16384" width="11.42578125" style="14"/>
  </cols>
  <sheetData>
    <row r="1" spans="1:100" ht="18" customHeight="1">
      <c r="A1" s="958" t="s">
        <v>640</v>
      </c>
      <c r="B1" s="958"/>
      <c r="C1" s="958"/>
      <c r="D1" s="958"/>
      <c r="E1" s="958"/>
      <c r="F1" s="958"/>
      <c r="G1" s="958"/>
      <c r="H1" s="958"/>
      <c r="I1" s="958"/>
      <c r="J1" s="958"/>
      <c r="K1" s="958"/>
    </row>
    <row r="2" spans="1:100" ht="13.5">
      <c r="A2" s="332"/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100" ht="15" customHeight="1">
      <c r="A3" s="960" t="s">
        <v>724</v>
      </c>
      <c r="B3" s="960"/>
      <c r="C3" s="960"/>
      <c r="D3" s="960"/>
      <c r="E3" s="960"/>
      <c r="F3" s="960"/>
      <c r="G3" s="960"/>
      <c r="H3" s="960"/>
      <c r="I3" s="960"/>
      <c r="J3" s="960"/>
      <c r="K3" s="960"/>
      <c r="L3" s="18"/>
    </row>
    <row r="4" spans="1:100" ht="15.75">
      <c r="A4" s="947" t="s">
        <v>543</v>
      </c>
      <c r="B4" s="947"/>
      <c r="C4" s="947"/>
      <c r="D4" s="947"/>
      <c r="E4" s="947"/>
      <c r="F4" s="947"/>
      <c r="G4" s="947"/>
      <c r="H4" s="947"/>
      <c r="I4" s="947"/>
      <c r="J4" s="947"/>
      <c r="K4" s="947"/>
      <c r="L4" s="19"/>
      <c r="M4" s="19"/>
      <c r="N4" s="19"/>
    </row>
    <row r="5" spans="1:100" ht="15.75">
      <c r="A5" s="947" t="s">
        <v>542</v>
      </c>
      <c r="B5" s="947"/>
      <c r="C5" s="947"/>
      <c r="D5" s="947"/>
      <c r="E5" s="947"/>
      <c r="F5" s="947"/>
      <c r="G5" s="947"/>
      <c r="H5" s="947"/>
      <c r="I5" s="947"/>
      <c r="J5" s="947"/>
      <c r="K5" s="947"/>
      <c r="L5" s="19"/>
      <c r="M5" s="19"/>
      <c r="N5" s="19"/>
    </row>
    <row r="6" spans="1:100" ht="13.5" thickBo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00" ht="45.75" customHeight="1" thickBot="1">
      <c r="A7" s="355"/>
      <c r="B7" s="356">
        <v>2013</v>
      </c>
      <c r="C7" s="356">
        <v>2014</v>
      </c>
      <c r="D7" s="356">
        <v>2015</v>
      </c>
      <c r="E7" s="356">
        <v>2016</v>
      </c>
      <c r="F7" s="356">
        <v>2017</v>
      </c>
      <c r="G7" s="356">
        <v>2018</v>
      </c>
      <c r="H7" s="356">
        <v>2019</v>
      </c>
      <c r="I7" s="356">
        <v>2020</v>
      </c>
      <c r="J7" s="356">
        <v>2021</v>
      </c>
      <c r="K7" s="369" t="s">
        <v>791</v>
      </c>
      <c r="L7" s="20"/>
      <c r="M7" s="20"/>
      <c r="N7" s="20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</row>
    <row r="8" spans="1:100" ht="27" customHeight="1">
      <c r="A8" s="371" t="s">
        <v>220</v>
      </c>
      <c r="B8" s="359">
        <v>38222.699999999997</v>
      </c>
      <c r="C8" s="359">
        <v>41408.6</v>
      </c>
      <c r="D8" s="359">
        <v>39970.899999999994</v>
      </c>
      <c r="E8" s="359">
        <v>43162.1</v>
      </c>
      <c r="F8" s="359">
        <v>41816.599999999991</v>
      </c>
      <c r="G8" s="359">
        <v>44851.8</v>
      </c>
      <c r="H8" s="359">
        <v>45392.3</v>
      </c>
      <c r="I8" s="359">
        <v>45100.7</v>
      </c>
      <c r="J8" s="359">
        <v>46260.4</v>
      </c>
      <c r="K8" s="360">
        <v>42617.700000000004</v>
      </c>
      <c r="L8" s="19"/>
      <c r="M8" s="19"/>
      <c r="N8" s="19"/>
    </row>
    <row r="9" spans="1:100" ht="21" customHeight="1">
      <c r="A9" s="372" t="s">
        <v>221</v>
      </c>
      <c r="B9" s="362">
        <v>23433.200000000001</v>
      </c>
      <c r="C9" s="362">
        <v>26123.1</v>
      </c>
      <c r="D9" s="362">
        <v>23758.799999999996</v>
      </c>
      <c r="E9" s="362">
        <v>26460.199999999997</v>
      </c>
      <c r="F9" s="362">
        <v>24873.399999999998</v>
      </c>
      <c r="G9" s="362">
        <v>27338.2</v>
      </c>
      <c r="H9" s="362">
        <v>27454.100000000006</v>
      </c>
      <c r="I9" s="362">
        <v>27383</v>
      </c>
      <c r="J9" s="362">
        <v>28215.299999999996</v>
      </c>
      <c r="K9" s="363">
        <v>25333.5</v>
      </c>
      <c r="L9" s="19"/>
      <c r="M9" s="19"/>
      <c r="N9" s="19"/>
    </row>
    <row r="10" spans="1:100">
      <c r="A10" s="364" t="s">
        <v>185</v>
      </c>
      <c r="B10" s="338">
        <v>4382.8</v>
      </c>
      <c r="C10" s="338">
        <v>3606.4</v>
      </c>
      <c r="D10" s="338">
        <v>3567.9</v>
      </c>
      <c r="E10" s="338">
        <v>4237.1000000000004</v>
      </c>
      <c r="F10" s="338">
        <v>3048</v>
      </c>
      <c r="G10" s="338">
        <v>4408.5</v>
      </c>
      <c r="H10" s="338">
        <v>3537.6</v>
      </c>
      <c r="I10" s="338">
        <v>4631</v>
      </c>
      <c r="J10" s="338">
        <v>4338.3999999999996</v>
      </c>
      <c r="K10" s="339">
        <v>3245.8</v>
      </c>
      <c r="L10" s="19"/>
      <c r="M10" s="19"/>
      <c r="N10" s="19"/>
    </row>
    <row r="11" spans="1:100" ht="15.6" customHeight="1">
      <c r="A11" s="364" t="s">
        <v>751</v>
      </c>
      <c r="B11" s="338">
        <v>1205</v>
      </c>
      <c r="C11" s="338">
        <v>1323.7</v>
      </c>
      <c r="D11" s="338">
        <v>1211.7</v>
      </c>
      <c r="E11" s="338">
        <v>1290</v>
      </c>
      <c r="F11" s="338">
        <v>1306.5999999999999</v>
      </c>
      <c r="G11" s="338">
        <v>1451.4</v>
      </c>
      <c r="H11" s="338">
        <v>1220.5999999999999</v>
      </c>
      <c r="I11" s="338">
        <v>1355.7</v>
      </c>
      <c r="J11" s="338">
        <v>1264.3</v>
      </c>
      <c r="K11" s="339">
        <v>1118.4000000000001</v>
      </c>
    </row>
    <row r="12" spans="1:100">
      <c r="A12" s="364" t="s">
        <v>186</v>
      </c>
      <c r="B12" s="338">
        <v>1510.2</v>
      </c>
      <c r="C12" s="338">
        <v>1480.6</v>
      </c>
      <c r="D12" s="338">
        <v>1365.7</v>
      </c>
      <c r="E12" s="338">
        <v>1485.6</v>
      </c>
      <c r="F12" s="338">
        <v>1223.8</v>
      </c>
      <c r="G12" s="338">
        <v>1552.2</v>
      </c>
      <c r="H12" s="338">
        <v>1379.4</v>
      </c>
      <c r="I12" s="338">
        <v>1614.7</v>
      </c>
      <c r="J12" s="338">
        <v>1546.5</v>
      </c>
      <c r="K12" s="339">
        <v>1450</v>
      </c>
    </row>
    <row r="13" spans="1:100" ht="15.6" customHeight="1">
      <c r="A13" s="364" t="s">
        <v>752</v>
      </c>
      <c r="B13" s="338">
        <v>6582.8</v>
      </c>
      <c r="C13" s="338">
        <v>6972</v>
      </c>
      <c r="D13" s="338">
        <v>7104.5</v>
      </c>
      <c r="E13" s="338">
        <v>7490.4</v>
      </c>
      <c r="F13" s="338">
        <v>7573.6</v>
      </c>
      <c r="G13" s="338">
        <v>7496.2</v>
      </c>
      <c r="H13" s="338">
        <v>7936.4</v>
      </c>
      <c r="I13" s="338">
        <v>7727.7</v>
      </c>
      <c r="J13" s="338">
        <v>8082.2</v>
      </c>
      <c r="K13" s="339">
        <v>7635</v>
      </c>
    </row>
    <row r="14" spans="1:100">
      <c r="A14" s="364" t="s">
        <v>187</v>
      </c>
      <c r="B14" s="338">
        <v>383.7</v>
      </c>
      <c r="C14" s="338">
        <v>459.7</v>
      </c>
      <c r="D14" s="338">
        <v>428.5</v>
      </c>
      <c r="E14" s="338">
        <v>410.8</v>
      </c>
      <c r="F14" s="338">
        <v>405.6</v>
      </c>
      <c r="G14" s="338">
        <v>370.8</v>
      </c>
      <c r="H14" s="338">
        <v>417.4</v>
      </c>
      <c r="I14" s="338">
        <v>373.4</v>
      </c>
      <c r="J14" s="338">
        <v>388.3</v>
      </c>
      <c r="K14" s="339">
        <v>361.9</v>
      </c>
    </row>
    <row r="15" spans="1:100" ht="15.6" customHeight="1">
      <c r="A15" s="364" t="s">
        <v>753</v>
      </c>
      <c r="B15" s="338">
        <v>5980.5</v>
      </c>
      <c r="C15" s="338">
        <v>5960.6</v>
      </c>
      <c r="D15" s="338">
        <v>6398.7</v>
      </c>
      <c r="E15" s="338">
        <v>6338.6</v>
      </c>
      <c r="F15" s="338">
        <v>6615.7</v>
      </c>
      <c r="G15" s="338">
        <v>7187.3</v>
      </c>
      <c r="H15" s="338">
        <v>6834.5</v>
      </c>
      <c r="I15" s="338">
        <v>7088.5</v>
      </c>
      <c r="J15" s="338">
        <v>7356</v>
      </c>
      <c r="K15" s="339">
        <v>6157.7</v>
      </c>
    </row>
    <row r="16" spans="1:100">
      <c r="A16" s="364" t="s">
        <v>188</v>
      </c>
      <c r="B16" s="338">
        <v>1569.9</v>
      </c>
      <c r="C16" s="338">
        <v>1364.3000000000002</v>
      </c>
      <c r="D16" s="338">
        <v>1387.6</v>
      </c>
      <c r="E16" s="338">
        <v>1381.8</v>
      </c>
      <c r="F16" s="338">
        <v>1196.5999999999999</v>
      </c>
      <c r="G16" s="338">
        <v>1586</v>
      </c>
      <c r="H16" s="338">
        <v>1266.7</v>
      </c>
      <c r="I16" s="338">
        <v>1502.7</v>
      </c>
      <c r="J16" s="338">
        <v>1443.5</v>
      </c>
      <c r="K16" s="339">
        <v>1425.4</v>
      </c>
    </row>
    <row r="17" spans="1:11">
      <c r="A17" s="364" t="s">
        <v>189</v>
      </c>
      <c r="B17" s="338">
        <v>1623.8</v>
      </c>
      <c r="C17" s="338">
        <v>4725</v>
      </c>
      <c r="D17" s="338">
        <v>2125.6</v>
      </c>
      <c r="E17" s="338">
        <v>3605.3</v>
      </c>
      <c r="F17" s="338">
        <v>3305.9</v>
      </c>
      <c r="G17" s="338">
        <v>3056.9</v>
      </c>
      <c r="H17" s="338">
        <v>4619.6000000000004</v>
      </c>
      <c r="I17" s="338">
        <v>2820.2</v>
      </c>
      <c r="J17" s="338">
        <v>3468</v>
      </c>
      <c r="K17" s="339">
        <v>3674.2</v>
      </c>
    </row>
    <row r="18" spans="1:11">
      <c r="A18" s="364" t="s">
        <v>190</v>
      </c>
      <c r="B18" s="338">
        <v>194.5</v>
      </c>
      <c r="C18" s="338">
        <v>230.8</v>
      </c>
      <c r="D18" s="338">
        <v>168.6</v>
      </c>
      <c r="E18" s="338">
        <v>220.6</v>
      </c>
      <c r="F18" s="338">
        <v>197.6</v>
      </c>
      <c r="G18" s="338">
        <v>228.9</v>
      </c>
      <c r="H18" s="338">
        <v>241.9</v>
      </c>
      <c r="I18" s="338">
        <v>269.10000000000002</v>
      </c>
      <c r="J18" s="338">
        <v>328.1</v>
      </c>
      <c r="K18" s="339">
        <v>265.10000000000002</v>
      </c>
    </row>
    <row r="19" spans="1:11" ht="21" customHeight="1">
      <c r="A19" s="372" t="s">
        <v>222</v>
      </c>
      <c r="B19" s="362">
        <v>13422.8</v>
      </c>
      <c r="C19" s="362">
        <v>13909.9</v>
      </c>
      <c r="D19" s="362">
        <v>14795.100000000002</v>
      </c>
      <c r="E19" s="362">
        <v>15288.900000000001</v>
      </c>
      <c r="F19" s="362">
        <v>15534.699999999997</v>
      </c>
      <c r="G19" s="362">
        <v>16092.599999999999</v>
      </c>
      <c r="H19" s="362">
        <v>16512.899999999998</v>
      </c>
      <c r="I19" s="362">
        <v>16264.5</v>
      </c>
      <c r="J19" s="362">
        <v>16609.7</v>
      </c>
      <c r="K19" s="363">
        <v>15901.400000000001</v>
      </c>
    </row>
    <row r="20" spans="1:11">
      <c r="A20" s="364" t="s">
        <v>192</v>
      </c>
      <c r="B20" s="338">
        <v>10053.699999999999</v>
      </c>
      <c r="C20" s="338">
        <v>10419</v>
      </c>
      <c r="D20" s="338">
        <v>11213.300000000001</v>
      </c>
      <c r="E20" s="338">
        <v>11621.6</v>
      </c>
      <c r="F20" s="338">
        <v>11792.499999999998</v>
      </c>
      <c r="G20" s="338">
        <v>12308.299999999997</v>
      </c>
      <c r="H20" s="338">
        <v>12726.399999999998</v>
      </c>
      <c r="I20" s="338">
        <v>12413.6</v>
      </c>
      <c r="J20" s="338">
        <v>12712.800000000001</v>
      </c>
      <c r="K20" s="339">
        <v>12104.7</v>
      </c>
    </row>
    <row r="21" spans="1:11">
      <c r="A21" s="364" t="s">
        <v>193</v>
      </c>
      <c r="B21" s="338">
        <v>2775.7</v>
      </c>
      <c r="C21" s="338">
        <v>2836.6</v>
      </c>
      <c r="D21" s="338">
        <v>3098.5</v>
      </c>
      <c r="E21" s="338">
        <v>3121.2</v>
      </c>
      <c r="F21" s="338">
        <v>3216.5</v>
      </c>
      <c r="G21" s="338">
        <v>3318</v>
      </c>
      <c r="H21" s="338">
        <v>3483.1</v>
      </c>
      <c r="I21" s="338">
        <v>2888.8</v>
      </c>
      <c r="J21" s="338">
        <v>3104</v>
      </c>
      <c r="K21" s="339">
        <v>2925.1</v>
      </c>
    </row>
    <row r="22" spans="1:11">
      <c r="A22" s="364" t="s">
        <v>194</v>
      </c>
      <c r="B22" s="338">
        <v>4707.8999999999996</v>
      </c>
      <c r="C22" s="338">
        <v>4972.3999999999996</v>
      </c>
      <c r="D22" s="338">
        <v>5389.1</v>
      </c>
      <c r="E22" s="338">
        <v>5711.6</v>
      </c>
      <c r="F22" s="338">
        <v>5793.9</v>
      </c>
      <c r="G22" s="338">
        <v>6127.3</v>
      </c>
      <c r="H22" s="338">
        <v>6229.4</v>
      </c>
      <c r="I22" s="338">
        <v>6517.2</v>
      </c>
      <c r="J22" s="338">
        <v>6739.5</v>
      </c>
      <c r="K22" s="339">
        <v>6424.5</v>
      </c>
    </row>
    <row r="23" spans="1:11">
      <c r="A23" s="364" t="s">
        <v>195</v>
      </c>
      <c r="B23" s="338">
        <v>45.2</v>
      </c>
      <c r="C23" s="338">
        <v>50.7</v>
      </c>
      <c r="D23" s="338">
        <v>76.7</v>
      </c>
      <c r="E23" s="338">
        <v>68.7</v>
      </c>
      <c r="F23" s="338">
        <v>64</v>
      </c>
      <c r="G23" s="338">
        <v>61.800000000000004</v>
      </c>
      <c r="H23" s="338">
        <v>59.3</v>
      </c>
      <c r="I23" s="338">
        <v>59.4</v>
      </c>
      <c r="J23" s="338">
        <v>53.1</v>
      </c>
      <c r="K23" s="339">
        <v>51.4</v>
      </c>
    </row>
    <row r="24" spans="1:11">
      <c r="A24" s="364" t="s">
        <v>196</v>
      </c>
      <c r="B24" s="338">
        <v>798.1</v>
      </c>
      <c r="C24" s="338">
        <v>746.9</v>
      </c>
      <c r="D24" s="338">
        <v>838.6</v>
      </c>
      <c r="E24" s="338">
        <v>846</v>
      </c>
      <c r="F24" s="338">
        <v>836.5</v>
      </c>
      <c r="G24" s="338">
        <v>814.1</v>
      </c>
      <c r="H24" s="338">
        <v>895.8</v>
      </c>
      <c r="I24" s="338">
        <v>871.1</v>
      </c>
      <c r="J24" s="338">
        <v>837.4</v>
      </c>
      <c r="K24" s="339">
        <v>743.7</v>
      </c>
    </row>
    <row r="25" spans="1:11">
      <c r="A25" s="364" t="s">
        <v>197</v>
      </c>
      <c r="B25" s="338">
        <v>1452.3</v>
      </c>
      <c r="C25" s="338">
        <v>1544.6</v>
      </c>
      <c r="D25" s="338">
        <v>1543.3</v>
      </c>
      <c r="E25" s="338">
        <v>1622.9</v>
      </c>
      <c r="F25" s="338">
        <v>1640.8</v>
      </c>
      <c r="G25" s="338">
        <v>1752.3</v>
      </c>
      <c r="H25" s="338">
        <v>1839.9</v>
      </c>
      <c r="I25" s="338">
        <v>1862</v>
      </c>
      <c r="J25" s="338">
        <v>1779.1</v>
      </c>
      <c r="K25" s="339">
        <v>1788</v>
      </c>
    </row>
    <row r="26" spans="1:11">
      <c r="A26" s="364" t="s">
        <v>198</v>
      </c>
      <c r="B26" s="338">
        <v>274.5</v>
      </c>
      <c r="C26" s="338">
        <v>267.8</v>
      </c>
      <c r="D26" s="338">
        <v>267.10000000000002</v>
      </c>
      <c r="E26" s="338">
        <v>251.2</v>
      </c>
      <c r="F26" s="338">
        <v>240.79999999999998</v>
      </c>
      <c r="G26" s="338">
        <v>234.8</v>
      </c>
      <c r="H26" s="338">
        <v>218.9</v>
      </c>
      <c r="I26" s="338">
        <v>215.1</v>
      </c>
      <c r="J26" s="338">
        <v>199.7</v>
      </c>
      <c r="K26" s="339">
        <v>172</v>
      </c>
    </row>
    <row r="27" spans="1:11">
      <c r="A27" s="364" t="s">
        <v>199</v>
      </c>
      <c r="B27" s="338">
        <v>3369.1</v>
      </c>
      <c r="C27" s="338">
        <v>3490.9</v>
      </c>
      <c r="D27" s="338">
        <v>3581.8</v>
      </c>
      <c r="E27" s="338">
        <v>3667.3</v>
      </c>
      <c r="F27" s="338">
        <v>3742.2</v>
      </c>
      <c r="G27" s="338">
        <v>3784.3</v>
      </c>
      <c r="H27" s="338">
        <v>3786.4999999999995</v>
      </c>
      <c r="I27" s="338">
        <v>3850.9000000000005</v>
      </c>
      <c r="J27" s="338">
        <v>3896.9000000000005</v>
      </c>
      <c r="K27" s="339">
        <v>3796.7000000000003</v>
      </c>
    </row>
    <row r="28" spans="1:11">
      <c r="A28" s="364" t="s">
        <v>200</v>
      </c>
      <c r="B28" s="338">
        <v>2343.1999999999998</v>
      </c>
      <c r="C28" s="338">
        <v>2408.9</v>
      </c>
      <c r="D28" s="338">
        <v>2467.5</v>
      </c>
      <c r="E28" s="338">
        <v>2503.3000000000002</v>
      </c>
      <c r="F28" s="338">
        <v>2543.7000000000003</v>
      </c>
      <c r="G28" s="338">
        <v>2578.3000000000002</v>
      </c>
      <c r="H28" s="338">
        <v>2604.1999999999998</v>
      </c>
      <c r="I28" s="338">
        <v>2642.3</v>
      </c>
      <c r="J28" s="338">
        <v>2662.8</v>
      </c>
      <c r="K28" s="339">
        <v>2587.9</v>
      </c>
    </row>
    <row r="29" spans="1:11">
      <c r="A29" s="364" t="s">
        <v>201</v>
      </c>
      <c r="B29" s="338">
        <v>818.3</v>
      </c>
      <c r="C29" s="338">
        <v>869.4</v>
      </c>
      <c r="D29" s="338">
        <v>888.9</v>
      </c>
      <c r="E29" s="338">
        <v>892.7</v>
      </c>
      <c r="F29" s="338">
        <v>930.3</v>
      </c>
      <c r="G29" s="338">
        <v>912.4</v>
      </c>
      <c r="H29" s="338">
        <v>906.6</v>
      </c>
      <c r="I29" s="338">
        <v>954.8</v>
      </c>
      <c r="J29" s="338">
        <v>935.8</v>
      </c>
      <c r="K29" s="339">
        <v>947.9</v>
      </c>
    </row>
    <row r="30" spans="1:11">
      <c r="A30" s="364" t="s">
        <v>202</v>
      </c>
      <c r="B30" s="338">
        <v>207.6</v>
      </c>
      <c r="C30" s="338">
        <v>212.6</v>
      </c>
      <c r="D30" s="338">
        <v>225.4</v>
      </c>
      <c r="E30" s="338">
        <v>271.29999999999995</v>
      </c>
      <c r="F30" s="338">
        <v>268.2</v>
      </c>
      <c r="G30" s="338">
        <v>293.60000000000002</v>
      </c>
      <c r="H30" s="338">
        <v>275.7</v>
      </c>
      <c r="I30" s="338">
        <v>253.8</v>
      </c>
      <c r="J30" s="338">
        <v>298.3</v>
      </c>
      <c r="K30" s="339">
        <v>260.89999999999998</v>
      </c>
    </row>
    <row r="31" spans="1:11">
      <c r="A31" s="364" t="s">
        <v>223</v>
      </c>
      <c r="B31" s="338">
        <v>352</v>
      </c>
      <c r="C31" s="338">
        <v>384</v>
      </c>
      <c r="D31" s="338">
        <v>402.1</v>
      </c>
      <c r="E31" s="338">
        <v>399.1</v>
      </c>
      <c r="F31" s="338">
        <v>394.7</v>
      </c>
      <c r="G31" s="338">
        <v>400.1</v>
      </c>
      <c r="H31" s="338">
        <v>409.8</v>
      </c>
      <c r="I31" s="338">
        <v>453</v>
      </c>
      <c r="J31" s="338">
        <v>457.8</v>
      </c>
      <c r="K31" s="339">
        <v>405</v>
      </c>
    </row>
    <row r="32" spans="1:11" ht="13.9" customHeight="1">
      <c r="A32" s="365" t="s">
        <v>204</v>
      </c>
      <c r="B32" s="338">
        <v>1014.7</v>
      </c>
      <c r="C32" s="338">
        <v>991.6</v>
      </c>
      <c r="D32" s="338">
        <v>1014.9</v>
      </c>
      <c r="E32" s="338">
        <v>1013.9</v>
      </c>
      <c r="F32" s="338">
        <v>1013.8</v>
      </c>
      <c r="G32" s="338">
        <v>1020.9</v>
      </c>
      <c r="H32" s="338">
        <v>1015.5</v>
      </c>
      <c r="I32" s="338">
        <v>1000.2</v>
      </c>
      <c r="J32" s="338">
        <v>977.6</v>
      </c>
      <c r="K32" s="339">
        <v>977.8</v>
      </c>
    </row>
    <row r="33" spans="1:12" ht="21" customHeight="1">
      <c r="A33" s="372" t="s">
        <v>544</v>
      </c>
      <c r="B33" s="362">
        <v>14227.699999999999</v>
      </c>
      <c r="C33" s="362">
        <v>14550.599999999999</v>
      </c>
      <c r="D33" s="362">
        <v>14933.8</v>
      </c>
      <c r="E33" s="362">
        <v>15620.2</v>
      </c>
      <c r="F33" s="362">
        <v>15898.5</v>
      </c>
      <c r="G33" s="362">
        <v>16891.099999999999</v>
      </c>
      <c r="H33" s="362">
        <v>16730.8</v>
      </c>
      <c r="I33" s="362">
        <v>17428.5</v>
      </c>
      <c r="J33" s="362">
        <v>17347.900000000001</v>
      </c>
      <c r="K33" s="363">
        <v>16570.099999999999</v>
      </c>
    </row>
    <row r="34" spans="1:12">
      <c r="A34" s="364" t="s">
        <v>205</v>
      </c>
      <c r="B34" s="338">
        <v>694.9</v>
      </c>
      <c r="C34" s="338">
        <v>748.4</v>
      </c>
      <c r="D34" s="338">
        <v>760.2</v>
      </c>
      <c r="E34" s="338">
        <v>780.2</v>
      </c>
      <c r="F34" s="338">
        <v>800.3</v>
      </c>
      <c r="G34" s="338">
        <v>756.8</v>
      </c>
      <c r="H34" s="338">
        <v>790.6</v>
      </c>
      <c r="I34" s="338">
        <v>804.4</v>
      </c>
      <c r="J34" s="338">
        <v>786.6</v>
      </c>
      <c r="K34" s="339">
        <v>737.8</v>
      </c>
    </row>
    <row r="35" spans="1:12">
      <c r="A35" s="364" t="s">
        <v>206</v>
      </c>
      <c r="B35" s="338">
        <v>1037.3</v>
      </c>
      <c r="C35" s="338">
        <v>1041.5</v>
      </c>
      <c r="D35" s="338">
        <v>1053.4000000000001</v>
      </c>
      <c r="E35" s="338">
        <v>1074.2</v>
      </c>
      <c r="F35" s="338">
        <v>1060.0999999999999</v>
      </c>
      <c r="G35" s="338">
        <v>1046.0999999999999</v>
      </c>
      <c r="H35" s="338">
        <v>1093.4000000000001</v>
      </c>
      <c r="I35" s="338">
        <v>1115.7</v>
      </c>
      <c r="J35" s="338">
        <v>1111.5</v>
      </c>
      <c r="K35" s="339">
        <v>1119.5999999999999</v>
      </c>
    </row>
    <row r="36" spans="1:12">
      <c r="A36" s="364" t="s">
        <v>207</v>
      </c>
      <c r="B36" s="338">
        <v>980.5</v>
      </c>
      <c r="C36" s="338">
        <v>1034.9000000000001</v>
      </c>
      <c r="D36" s="338">
        <v>1038.0999999999999</v>
      </c>
      <c r="E36" s="338">
        <v>983.2</v>
      </c>
      <c r="F36" s="338">
        <v>1046.2</v>
      </c>
      <c r="G36" s="338">
        <v>1045.9000000000001</v>
      </c>
      <c r="H36" s="338">
        <v>1042.2</v>
      </c>
      <c r="I36" s="338">
        <v>1067.0999999999999</v>
      </c>
      <c r="J36" s="338">
        <v>1002.9</v>
      </c>
      <c r="K36" s="339">
        <v>800.5</v>
      </c>
    </row>
    <row r="37" spans="1:12">
      <c r="A37" s="364" t="s">
        <v>208</v>
      </c>
      <c r="B37" s="338">
        <v>635</v>
      </c>
      <c r="C37" s="338">
        <v>721.6</v>
      </c>
      <c r="D37" s="338">
        <v>770.8</v>
      </c>
      <c r="E37" s="338">
        <v>804.9</v>
      </c>
      <c r="F37" s="338">
        <v>817.9</v>
      </c>
      <c r="G37" s="338">
        <v>833.3</v>
      </c>
      <c r="H37" s="338">
        <v>871.2</v>
      </c>
      <c r="I37" s="338">
        <v>930.1</v>
      </c>
      <c r="J37" s="338">
        <v>946.1</v>
      </c>
      <c r="K37" s="339">
        <v>849.1</v>
      </c>
    </row>
    <row r="38" spans="1:12">
      <c r="A38" s="364" t="s">
        <v>209</v>
      </c>
      <c r="B38" s="338">
        <v>433.5</v>
      </c>
      <c r="C38" s="338">
        <v>444.7</v>
      </c>
      <c r="D38" s="338">
        <v>454</v>
      </c>
      <c r="E38" s="338">
        <v>457.7</v>
      </c>
      <c r="F38" s="338">
        <v>463.2</v>
      </c>
      <c r="G38" s="338">
        <v>469.5</v>
      </c>
      <c r="H38" s="338">
        <v>477.1</v>
      </c>
      <c r="I38" s="338">
        <v>483</v>
      </c>
      <c r="J38" s="338">
        <v>478.7</v>
      </c>
      <c r="K38" s="339">
        <v>473.2</v>
      </c>
    </row>
    <row r="39" spans="1:12">
      <c r="A39" s="364" t="s">
        <v>210</v>
      </c>
      <c r="B39" s="338">
        <v>7663.2</v>
      </c>
      <c r="C39" s="338">
        <v>7877.9</v>
      </c>
      <c r="D39" s="338">
        <v>8115</v>
      </c>
      <c r="E39" s="338">
        <v>8760.7999999999993</v>
      </c>
      <c r="F39" s="338">
        <v>9000.7000000000007</v>
      </c>
      <c r="G39" s="338">
        <v>10036</v>
      </c>
      <c r="H39" s="338">
        <v>9762.6</v>
      </c>
      <c r="I39" s="338">
        <v>10241.6</v>
      </c>
      <c r="J39" s="338">
        <v>10252.6</v>
      </c>
      <c r="K39" s="339">
        <v>9923.2000000000007</v>
      </c>
    </row>
    <row r="40" spans="1:12">
      <c r="A40" s="364" t="s">
        <v>551</v>
      </c>
      <c r="B40" s="338">
        <v>1049.5</v>
      </c>
      <c r="C40" s="338">
        <v>770.8</v>
      </c>
      <c r="D40" s="338">
        <v>733.1</v>
      </c>
      <c r="E40" s="338">
        <v>719.9</v>
      </c>
      <c r="F40" s="338">
        <v>707.3</v>
      </c>
      <c r="G40" s="338">
        <v>691.4</v>
      </c>
      <c r="H40" s="338">
        <v>690.6</v>
      </c>
      <c r="I40" s="338">
        <v>691.7</v>
      </c>
      <c r="J40" s="338">
        <v>692.3</v>
      </c>
      <c r="K40" s="339">
        <v>696.3</v>
      </c>
    </row>
    <row r="41" spans="1:12">
      <c r="A41" s="364" t="s">
        <v>212</v>
      </c>
      <c r="B41" s="338">
        <v>333.6</v>
      </c>
      <c r="C41" s="338">
        <v>334</v>
      </c>
      <c r="D41" s="338">
        <v>334.3</v>
      </c>
      <c r="E41" s="338">
        <v>334.7</v>
      </c>
      <c r="F41" s="338">
        <v>335</v>
      </c>
      <c r="G41" s="338">
        <v>335.5</v>
      </c>
      <c r="H41" s="338">
        <v>335.9</v>
      </c>
      <c r="I41" s="338">
        <v>336.2</v>
      </c>
      <c r="J41" s="338">
        <v>336.6</v>
      </c>
      <c r="K41" s="339">
        <v>336.8</v>
      </c>
    </row>
    <row r="42" spans="1:12">
      <c r="A42" s="364" t="s">
        <v>213</v>
      </c>
      <c r="B42" s="338">
        <v>351.8</v>
      </c>
      <c r="C42" s="338">
        <v>383.8</v>
      </c>
      <c r="D42" s="338">
        <v>390.5</v>
      </c>
      <c r="E42" s="338">
        <v>387.6</v>
      </c>
      <c r="F42" s="338">
        <v>383.3</v>
      </c>
      <c r="G42" s="338">
        <v>388.5</v>
      </c>
      <c r="H42" s="338">
        <v>398</v>
      </c>
      <c r="I42" s="338">
        <v>439.9</v>
      </c>
      <c r="J42" s="338">
        <v>444.6</v>
      </c>
      <c r="K42" s="339">
        <v>393.3</v>
      </c>
    </row>
    <row r="43" spans="1:12">
      <c r="A43" s="364" t="s">
        <v>224</v>
      </c>
      <c r="B43" s="338">
        <v>194.4</v>
      </c>
      <c r="C43" s="338">
        <v>188</v>
      </c>
      <c r="D43" s="338">
        <v>213.5</v>
      </c>
      <c r="E43" s="338">
        <v>209.7</v>
      </c>
      <c r="F43" s="338">
        <v>190.6</v>
      </c>
      <c r="G43" s="338">
        <v>195</v>
      </c>
      <c r="H43" s="338">
        <v>182.9</v>
      </c>
      <c r="I43" s="338">
        <v>211.6</v>
      </c>
      <c r="J43" s="338">
        <v>197.9</v>
      </c>
      <c r="K43" s="339">
        <v>164.7</v>
      </c>
    </row>
    <row r="44" spans="1:12">
      <c r="A44" s="364" t="s">
        <v>546</v>
      </c>
      <c r="B44" s="338">
        <v>854</v>
      </c>
      <c r="C44" s="338">
        <v>1005</v>
      </c>
      <c r="D44" s="338">
        <v>1070.9000000000001</v>
      </c>
      <c r="E44" s="338">
        <v>1107.3</v>
      </c>
      <c r="F44" s="338">
        <v>1093.9000000000001</v>
      </c>
      <c r="G44" s="338">
        <v>1093.1000000000001</v>
      </c>
      <c r="H44" s="338">
        <v>1086.3</v>
      </c>
      <c r="I44" s="338">
        <v>1107.2</v>
      </c>
      <c r="J44" s="338">
        <v>1098.0999999999999</v>
      </c>
      <c r="K44" s="339">
        <v>1075.5999999999999</v>
      </c>
    </row>
    <row r="45" spans="1:12" ht="19.5" customHeight="1">
      <c r="A45" s="372" t="s">
        <v>216</v>
      </c>
      <c r="B45" s="362">
        <v>23995</v>
      </c>
      <c r="C45" s="362">
        <v>26858</v>
      </c>
      <c r="D45" s="362">
        <v>25037.099999999995</v>
      </c>
      <c r="E45" s="362">
        <v>27541.899999999998</v>
      </c>
      <c r="F45" s="362">
        <v>25918.099999999991</v>
      </c>
      <c r="G45" s="362">
        <v>27960.700000000004</v>
      </c>
      <c r="H45" s="362">
        <v>28661.500000000004</v>
      </c>
      <c r="I45" s="362">
        <v>27672.199999999997</v>
      </c>
      <c r="J45" s="362">
        <v>28912.5</v>
      </c>
      <c r="K45" s="363">
        <v>26047.600000000006</v>
      </c>
    </row>
    <row r="46" spans="1:12" s="17" customFormat="1" ht="21.75" customHeight="1">
      <c r="A46" s="372" t="s">
        <v>217</v>
      </c>
      <c r="B46" s="362">
        <v>3015.4</v>
      </c>
      <c r="C46" s="362">
        <v>3061.6</v>
      </c>
      <c r="D46" s="362">
        <v>2938.6</v>
      </c>
      <c r="E46" s="362">
        <v>2880.4</v>
      </c>
      <c r="F46" s="362">
        <v>2835.8</v>
      </c>
      <c r="G46" s="362">
        <v>2769.2</v>
      </c>
      <c r="H46" s="362">
        <v>2756.9</v>
      </c>
      <c r="I46" s="362">
        <v>2736.1</v>
      </c>
      <c r="J46" s="362">
        <v>2725</v>
      </c>
      <c r="K46" s="363">
        <v>2736</v>
      </c>
    </row>
    <row r="47" spans="1:12" ht="21.75" customHeight="1" thickBot="1">
      <c r="A47" s="366" t="s">
        <v>225</v>
      </c>
      <c r="B47" s="367">
        <v>20979.599999999999</v>
      </c>
      <c r="C47" s="367">
        <v>23796.400000000001</v>
      </c>
      <c r="D47" s="367">
        <v>22098.499999999996</v>
      </c>
      <c r="E47" s="367">
        <v>24661.499999999996</v>
      </c>
      <c r="F47" s="367">
        <v>23082.299999999992</v>
      </c>
      <c r="G47" s="367">
        <v>25191.500000000004</v>
      </c>
      <c r="H47" s="367">
        <v>25904.600000000002</v>
      </c>
      <c r="I47" s="367">
        <v>24936.1</v>
      </c>
      <c r="J47" s="367">
        <v>26187.5</v>
      </c>
      <c r="K47" s="368">
        <v>23311.600000000006</v>
      </c>
      <c r="L47" s="17"/>
    </row>
    <row r="48" spans="1:12" ht="14.45" customHeight="1">
      <c r="A48" s="344" t="s">
        <v>175</v>
      </c>
      <c r="B48" s="344"/>
      <c r="C48" s="344"/>
      <c r="D48" s="344"/>
      <c r="E48" s="344"/>
      <c r="F48" s="344"/>
      <c r="G48" s="344"/>
      <c r="H48" s="344"/>
      <c r="I48" s="344"/>
      <c r="J48" s="344"/>
      <c r="K48" s="344"/>
      <c r="L48" s="17"/>
    </row>
    <row r="49" spans="1:12" ht="15" customHeight="1">
      <c r="A49" s="344" t="s">
        <v>757</v>
      </c>
      <c r="B49" s="344"/>
      <c r="C49" s="344"/>
      <c r="D49" s="344"/>
      <c r="E49" s="344"/>
      <c r="F49" s="344"/>
      <c r="G49" s="344"/>
      <c r="H49" s="344"/>
      <c r="I49" s="344"/>
      <c r="J49" s="344"/>
      <c r="K49" s="344"/>
      <c r="L49" s="17"/>
    </row>
    <row r="50" spans="1:12" ht="15" customHeight="1">
      <c r="A50" s="354" t="s">
        <v>755</v>
      </c>
      <c r="B50" s="370"/>
      <c r="C50" s="370"/>
      <c r="D50" s="344"/>
      <c r="E50" s="344"/>
      <c r="F50" s="344"/>
      <c r="G50" s="344"/>
      <c r="H50" s="344"/>
      <c r="I50" s="344"/>
      <c r="J50" s="344"/>
      <c r="K50" s="344"/>
    </row>
    <row r="51" spans="1:12" ht="15" customHeight="1">
      <c r="A51" s="370" t="s">
        <v>758</v>
      </c>
      <c r="B51" s="350"/>
      <c r="C51" s="350"/>
      <c r="D51" s="350"/>
      <c r="E51" s="350"/>
      <c r="F51" s="350"/>
      <c r="G51" s="350"/>
      <c r="H51" s="350"/>
      <c r="I51" s="350"/>
      <c r="J51" s="344"/>
      <c r="K51" s="344"/>
    </row>
    <row r="52" spans="1:12" ht="15" customHeight="1">
      <c r="A52" s="296" t="s">
        <v>549</v>
      </c>
      <c r="B52" s="344"/>
      <c r="C52" s="344"/>
      <c r="D52" s="344"/>
      <c r="E52" s="344"/>
      <c r="F52" s="344"/>
      <c r="G52" s="344"/>
      <c r="H52" s="344"/>
      <c r="I52" s="344"/>
      <c r="J52" s="344"/>
      <c r="K52" s="344"/>
    </row>
    <row r="53" spans="1:12">
      <c r="A53" s="352" t="s">
        <v>550</v>
      </c>
      <c r="B53" s="296"/>
      <c r="C53" s="296"/>
      <c r="D53" s="296"/>
      <c r="E53" s="296"/>
      <c r="F53" s="296"/>
      <c r="G53" s="296"/>
      <c r="H53" s="296"/>
      <c r="I53" s="344"/>
      <c r="J53" s="344"/>
      <c r="K53" s="344"/>
    </row>
    <row r="54" spans="1:12">
      <c r="B54" s="128"/>
      <c r="C54" s="128"/>
      <c r="D54" s="128"/>
      <c r="E54" s="128"/>
      <c r="F54" s="128"/>
      <c r="G54" s="128"/>
      <c r="H54" s="128"/>
    </row>
  </sheetData>
  <mergeCells count="4">
    <mergeCell ref="A1:K1"/>
    <mergeCell ref="A3:K3"/>
    <mergeCell ref="A4:K4"/>
    <mergeCell ref="A5:K5"/>
  </mergeCells>
  <printOptions horizontalCentered="1"/>
  <pageMargins left="0.78740157480314965" right="0.55118110236220474" top="0.59055118110236227" bottom="0.98425196850393704" header="0" footer="0"/>
  <pageSetup paperSize="9" scale="61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oja25">
    <pageSetUpPr fitToPage="1"/>
  </sheetPr>
  <dimension ref="A1:K102"/>
  <sheetViews>
    <sheetView view="pageBreakPreview" zoomScale="75" zoomScaleNormal="75" zoomScaleSheetLayoutView="75" workbookViewId="0">
      <selection activeCell="B22" sqref="B22"/>
    </sheetView>
  </sheetViews>
  <sheetFormatPr baseColWidth="10" defaultColWidth="11.42578125" defaultRowHeight="12.75"/>
  <cols>
    <col min="1" max="1" width="20.85546875" style="14" customWidth="1"/>
    <col min="2" max="8" width="17.85546875" style="14" customWidth="1"/>
    <col min="9" max="9" width="18.5703125" style="14" customWidth="1"/>
    <col min="10" max="10" width="4.28515625" style="14" customWidth="1"/>
    <col min="11" max="16384" width="11.42578125" style="14"/>
  </cols>
  <sheetData>
    <row r="1" spans="1:11" ht="18.75">
      <c r="A1" s="958" t="s">
        <v>640</v>
      </c>
      <c r="B1" s="958"/>
      <c r="C1" s="958"/>
      <c r="D1" s="958"/>
      <c r="E1" s="958"/>
      <c r="F1" s="958"/>
      <c r="G1" s="958"/>
      <c r="H1" s="958"/>
      <c r="I1" s="958"/>
    </row>
    <row r="2" spans="1:11" ht="13.5">
      <c r="A2" s="332"/>
      <c r="B2" s="332"/>
      <c r="C2" s="332"/>
      <c r="D2" s="332"/>
      <c r="E2" s="332"/>
      <c r="F2" s="332"/>
      <c r="G2" s="332"/>
      <c r="H2" s="332"/>
      <c r="I2" s="332"/>
    </row>
    <row r="3" spans="1:11" ht="15.75">
      <c r="A3" s="947" t="s">
        <v>725</v>
      </c>
      <c r="B3" s="947"/>
      <c r="C3" s="947"/>
      <c r="D3" s="947"/>
      <c r="E3" s="947"/>
      <c r="F3" s="947"/>
      <c r="G3" s="947"/>
      <c r="H3" s="947"/>
      <c r="I3" s="947"/>
    </row>
    <row r="4" spans="1:11" ht="15.75">
      <c r="A4" s="947" t="s">
        <v>541</v>
      </c>
      <c r="B4" s="947"/>
      <c r="C4" s="947"/>
      <c r="D4" s="947"/>
      <c r="E4" s="947"/>
      <c r="F4" s="947"/>
      <c r="G4" s="947"/>
      <c r="H4" s="947"/>
      <c r="I4" s="947"/>
    </row>
    <row r="5" spans="1:11" ht="15.75">
      <c r="A5" s="947" t="s">
        <v>542</v>
      </c>
      <c r="B5" s="947"/>
      <c r="C5" s="947"/>
      <c r="D5" s="947"/>
      <c r="E5" s="947"/>
      <c r="F5" s="947"/>
      <c r="G5" s="947"/>
      <c r="H5" s="947"/>
      <c r="I5" s="947"/>
    </row>
    <row r="6" spans="1:11" ht="14.25" customHeight="1" thickBot="1">
      <c r="A6" s="63"/>
      <c r="B6" s="63"/>
      <c r="C6" s="63"/>
      <c r="D6" s="63"/>
      <c r="E6" s="63"/>
      <c r="F6" s="63"/>
      <c r="G6" s="63"/>
      <c r="H6" s="63"/>
      <c r="I6" s="63"/>
    </row>
    <row r="7" spans="1:11" ht="34.5" customHeight="1">
      <c r="A7" s="948" t="s">
        <v>38</v>
      </c>
      <c r="B7" s="373" t="s">
        <v>226</v>
      </c>
      <c r="C7" s="951" t="s">
        <v>182</v>
      </c>
      <c r="D7" s="373" t="s">
        <v>227</v>
      </c>
      <c r="E7" s="951" t="s">
        <v>387</v>
      </c>
      <c r="F7" s="951" t="s">
        <v>385</v>
      </c>
      <c r="G7" s="951" t="s">
        <v>386</v>
      </c>
      <c r="H7" s="951" t="s">
        <v>270</v>
      </c>
      <c r="I7" s="954" t="s">
        <v>568</v>
      </c>
    </row>
    <row r="8" spans="1:11" ht="21.75" customHeight="1" thickBot="1">
      <c r="A8" s="950"/>
      <c r="B8" s="374" t="s">
        <v>228</v>
      </c>
      <c r="C8" s="953"/>
      <c r="D8" s="374" t="s">
        <v>229</v>
      </c>
      <c r="E8" s="953"/>
      <c r="F8" s="953"/>
      <c r="G8" s="953"/>
      <c r="H8" s="953"/>
      <c r="I8" s="956"/>
      <c r="K8" s="21"/>
    </row>
    <row r="9" spans="1:11" ht="24.6" customHeight="1">
      <c r="A9" s="334">
        <v>2013</v>
      </c>
      <c r="B9" s="335">
        <v>22619.400000000005</v>
      </c>
      <c r="C9" s="335">
        <v>5021.5</v>
      </c>
      <c r="D9" s="335">
        <v>17597.900000000005</v>
      </c>
      <c r="E9" s="335">
        <v>3525.8829999999998</v>
      </c>
      <c r="F9" s="335">
        <v>5877.8</v>
      </c>
      <c r="G9" s="335">
        <v>314.2</v>
      </c>
      <c r="H9" s="335">
        <v>23161.500000000004</v>
      </c>
      <c r="I9" s="336">
        <v>19635.617000000006</v>
      </c>
    </row>
    <row r="10" spans="1:11" ht="15" customHeight="1">
      <c r="A10" s="337">
        <v>2014</v>
      </c>
      <c r="B10" s="338">
        <v>22896.399999999994</v>
      </c>
      <c r="C10" s="338">
        <v>5151</v>
      </c>
      <c r="D10" s="338">
        <v>17745.399999999994</v>
      </c>
      <c r="E10" s="338">
        <v>3745.0590000000002</v>
      </c>
      <c r="F10" s="338">
        <v>5943.7</v>
      </c>
      <c r="G10" s="338">
        <v>328</v>
      </c>
      <c r="H10" s="338">
        <v>23361.099999999995</v>
      </c>
      <c r="I10" s="339">
        <v>19616.040999999994</v>
      </c>
      <c r="K10" s="22"/>
    </row>
    <row r="11" spans="1:11" ht="15" customHeight="1">
      <c r="A11" s="337">
        <v>2015</v>
      </c>
      <c r="B11" s="338">
        <v>24537.899999999998</v>
      </c>
      <c r="C11" s="338">
        <v>5167.3</v>
      </c>
      <c r="D11" s="338">
        <v>19370.599999999999</v>
      </c>
      <c r="E11" s="338">
        <v>3978.9850000000001</v>
      </c>
      <c r="F11" s="338">
        <v>5495.2</v>
      </c>
      <c r="G11" s="338">
        <v>347</v>
      </c>
      <c r="H11" s="338">
        <v>24518.799999999999</v>
      </c>
      <c r="I11" s="339">
        <v>20539.814999999999</v>
      </c>
    </row>
    <row r="12" spans="1:11" ht="15" customHeight="1">
      <c r="A12" s="337">
        <v>2016</v>
      </c>
      <c r="B12" s="338">
        <v>27327.999999999989</v>
      </c>
      <c r="C12" s="338">
        <v>5137.5</v>
      </c>
      <c r="D12" s="338">
        <v>22190.499999999989</v>
      </c>
      <c r="E12" s="338">
        <v>4279.1279999999997</v>
      </c>
      <c r="F12" s="338">
        <v>5839.6</v>
      </c>
      <c r="G12" s="338">
        <v>383.3</v>
      </c>
      <c r="H12" s="338">
        <v>27646.799999999992</v>
      </c>
      <c r="I12" s="339">
        <v>23367.671999999991</v>
      </c>
    </row>
    <row r="13" spans="1:11" ht="15" customHeight="1">
      <c r="A13" s="337">
        <v>2017</v>
      </c>
      <c r="B13" s="338">
        <v>28846.300000000003</v>
      </c>
      <c r="C13" s="338">
        <v>5189.2</v>
      </c>
      <c r="D13" s="338">
        <v>23657.100000000002</v>
      </c>
      <c r="E13" s="338">
        <v>4592.17</v>
      </c>
      <c r="F13" s="338">
        <v>5901.7</v>
      </c>
      <c r="G13" s="338">
        <v>406.6</v>
      </c>
      <c r="H13" s="338">
        <v>29152.200000000004</v>
      </c>
      <c r="I13" s="339">
        <v>24560.030000000002</v>
      </c>
    </row>
    <row r="14" spans="1:11" ht="15" customHeight="1">
      <c r="A14" s="337">
        <v>2018</v>
      </c>
      <c r="B14" s="338">
        <v>28742.999999999989</v>
      </c>
      <c r="C14" s="338">
        <v>5351.5</v>
      </c>
      <c r="D14" s="338">
        <v>23391.499999999989</v>
      </c>
      <c r="E14" s="338">
        <v>4900.3</v>
      </c>
      <c r="F14" s="338">
        <v>5795.8</v>
      </c>
      <c r="G14" s="338">
        <v>432</v>
      </c>
      <c r="H14" s="338">
        <v>28755.299999999988</v>
      </c>
      <c r="I14" s="339">
        <v>23854.999999999989</v>
      </c>
    </row>
    <row r="15" spans="1:11" ht="15" customHeight="1">
      <c r="A15" s="337">
        <v>2019</v>
      </c>
      <c r="B15" s="338">
        <v>27944.5</v>
      </c>
      <c r="C15" s="338">
        <v>5462.5</v>
      </c>
      <c r="D15" s="338">
        <v>22482</v>
      </c>
      <c r="E15" s="338">
        <v>5354.3796670000002</v>
      </c>
      <c r="F15" s="338">
        <v>5914.9</v>
      </c>
      <c r="G15" s="338">
        <v>450.5</v>
      </c>
      <c r="H15" s="338">
        <v>27946.400000000001</v>
      </c>
      <c r="I15" s="339">
        <v>22592.020333</v>
      </c>
    </row>
    <row r="16" spans="1:11" ht="15" customHeight="1">
      <c r="A16" s="337">
        <v>2020</v>
      </c>
      <c r="B16" s="338">
        <v>27841.4</v>
      </c>
      <c r="C16" s="338">
        <v>5530.8</v>
      </c>
      <c r="D16" s="338">
        <v>22310.600000000002</v>
      </c>
      <c r="E16" s="338">
        <v>5914.3249999999998</v>
      </c>
      <c r="F16" s="338">
        <v>5703.9</v>
      </c>
      <c r="G16" s="338">
        <v>449.4</v>
      </c>
      <c r="H16" s="338">
        <v>27565.1</v>
      </c>
      <c r="I16" s="339">
        <v>21650.775000000001</v>
      </c>
    </row>
    <row r="17" spans="1:9" ht="15" customHeight="1">
      <c r="A17" s="337">
        <v>2021</v>
      </c>
      <c r="B17" s="338">
        <v>30324.399999999998</v>
      </c>
      <c r="C17" s="338">
        <v>5712</v>
      </c>
      <c r="D17" s="338">
        <v>24612.399999999998</v>
      </c>
      <c r="E17" s="338">
        <v>6162.6769999999997</v>
      </c>
      <c r="F17" s="338">
        <v>5832</v>
      </c>
      <c r="G17" s="338">
        <v>464.1</v>
      </c>
      <c r="H17" s="338">
        <v>29980.3</v>
      </c>
      <c r="I17" s="339">
        <v>23817.623</v>
      </c>
    </row>
    <row r="18" spans="1:9" ht="15" customHeight="1">
      <c r="A18" s="337" t="s">
        <v>791</v>
      </c>
      <c r="B18" s="338">
        <v>29274.600000000006</v>
      </c>
      <c r="C18" s="338">
        <v>6100</v>
      </c>
      <c r="D18" s="338">
        <v>23174.600000000006</v>
      </c>
      <c r="E18" s="338">
        <v>5910.5959999999995</v>
      </c>
      <c r="F18" s="338">
        <v>6053.1</v>
      </c>
      <c r="G18" s="338">
        <v>480.8</v>
      </c>
      <c r="H18" s="338">
        <v>28746.900000000005</v>
      </c>
      <c r="I18" s="339">
        <v>22836.304000000011</v>
      </c>
    </row>
    <row r="19" spans="1:9" ht="15" customHeight="1" thickBot="1">
      <c r="A19" s="340" t="s">
        <v>792</v>
      </c>
      <c r="B19" s="341">
        <v>32925.900000000009</v>
      </c>
      <c r="C19" s="341">
        <v>6790.4</v>
      </c>
      <c r="D19" s="341">
        <v>26135.500000000007</v>
      </c>
      <c r="E19" s="341">
        <v>5858.3607031631682</v>
      </c>
      <c r="F19" s="341">
        <v>6287.3</v>
      </c>
      <c r="G19" s="341">
        <v>491.5</v>
      </c>
      <c r="H19" s="341">
        <v>31931.300000000007</v>
      </c>
      <c r="I19" s="342">
        <v>26072.939296836837</v>
      </c>
    </row>
    <row r="20" spans="1:9" ht="12" customHeight="1">
      <c r="A20" s="961"/>
      <c r="B20" s="961"/>
      <c r="C20" s="961"/>
      <c r="D20" s="961"/>
      <c r="E20" s="961"/>
      <c r="F20" s="961"/>
      <c r="G20" s="961"/>
      <c r="H20" s="961"/>
      <c r="I20" s="961"/>
    </row>
    <row r="21" spans="1:9">
      <c r="A21" s="343" t="s">
        <v>175</v>
      </c>
      <c r="B21" s="344"/>
      <c r="C21" s="344"/>
      <c r="D21" s="344"/>
      <c r="E21" s="344"/>
      <c r="F21" s="344"/>
      <c r="G21" s="344"/>
      <c r="H21" s="344"/>
      <c r="I21" s="344"/>
    </row>
    <row r="22" spans="1:9">
      <c r="A22" s="343" t="s">
        <v>176</v>
      </c>
      <c r="B22" s="344"/>
      <c r="C22" s="344"/>
      <c r="D22" s="344"/>
      <c r="E22" s="344"/>
      <c r="F22" s="344"/>
      <c r="G22" s="344"/>
      <c r="H22" s="344"/>
      <c r="I22" s="344"/>
    </row>
    <row r="23" spans="1:9">
      <c r="A23" s="345"/>
      <c r="B23" s="346"/>
      <c r="C23" s="346"/>
      <c r="D23" s="346"/>
      <c r="E23" s="346"/>
      <c r="F23" s="346"/>
      <c r="G23" s="346"/>
      <c r="H23" s="346"/>
      <c r="I23" s="346"/>
    </row>
    <row r="24" spans="1:9">
      <c r="A24" s="345"/>
      <c r="B24" s="346"/>
      <c r="C24" s="346"/>
      <c r="D24" s="346"/>
      <c r="E24" s="346"/>
      <c r="F24" s="346"/>
      <c r="G24" s="346"/>
      <c r="H24" s="346"/>
      <c r="I24" s="346"/>
    </row>
    <row r="25" spans="1:9">
      <c r="A25" s="15"/>
    </row>
    <row r="26" spans="1:9">
      <c r="A26" s="15"/>
    </row>
    <row r="27" spans="1:9">
      <c r="A27" s="15"/>
    </row>
    <row r="28" spans="1:9">
      <c r="A28" s="15"/>
    </row>
    <row r="29" spans="1:9">
      <c r="A29" s="15"/>
    </row>
    <row r="30" spans="1:9">
      <c r="A30" s="15"/>
    </row>
    <row r="31" spans="1:9">
      <c r="A31" s="15"/>
    </row>
    <row r="32" spans="1:9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  <row r="58" spans="1:1">
      <c r="A58" s="15"/>
    </row>
    <row r="59" spans="1:1">
      <c r="A59" s="15"/>
    </row>
    <row r="60" spans="1:1">
      <c r="A60" s="15"/>
    </row>
    <row r="61" spans="1:1">
      <c r="A61" s="15"/>
    </row>
    <row r="62" spans="1:1">
      <c r="A62" s="15"/>
    </row>
    <row r="63" spans="1:1">
      <c r="A63" s="15"/>
    </row>
    <row r="64" spans="1:1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  <row r="85" spans="1:1">
      <c r="A85" s="15"/>
    </row>
    <row r="86" spans="1:1">
      <c r="A86" s="15"/>
    </row>
    <row r="87" spans="1:1">
      <c r="A87" s="15"/>
    </row>
    <row r="88" spans="1:1">
      <c r="A88" s="15"/>
    </row>
    <row r="89" spans="1:1">
      <c r="A89" s="15"/>
    </row>
    <row r="90" spans="1:1">
      <c r="A90" s="15"/>
    </row>
    <row r="91" spans="1:1">
      <c r="A91" s="15"/>
    </row>
    <row r="92" spans="1:1">
      <c r="A92" s="15"/>
    </row>
    <row r="93" spans="1:1">
      <c r="A93" s="15"/>
    </row>
    <row r="94" spans="1:1">
      <c r="A94" s="15"/>
    </row>
    <row r="95" spans="1:1">
      <c r="A95" s="15"/>
    </row>
    <row r="96" spans="1:1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  <row r="102" spans="1:1">
      <c r="A102" s="15"/>
    </row>
  </sheetData>
  <mergeCells count="12">
    <mergeCell ref="G7:G8"/>
    <mergeCell ref="H7:H8"/>
    <mergeCell ref="I7:I8"/>
    <mergeCell ref="A20:I20"/>
    <mergeCell ref="A1:I1"/>
    <mergeCell ref="A3:I3"/>
    <mergeCell ref="A4:I4"/>
    <mergeCell ref="A5:I5"/>
    <mergeCell ref="A7:A8"/>
    <mergeCell ref="C7:C8"/>
    <mergeCell ref="E7:E8"/>
    <mergeCell ref="F7:F8"/>
  </mergeCells>
  <printOptions horizontalCentered="1"/>
  <pageMargins left="0.48" right="0.34" top="0.59055118110236227" bottom="0.98425196850393704" header="0" footer="0"/>
  <pageSetup paperSize="9" scale="57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oja26">
    <pageSetUpPr fitToPage="1"/>
  </sheetPr>
  <dimension ref="A1:J102"/>
  <sheetViews>
    <sheetView view="pageBreakPreview" zoomScale="75" zoomScaleNormal="75" zoomScaleSheetLayoutView="75" workbookViewId="0">
      <selection activeCell="A7" sqref="A7:F20"/>
    </sheetView>
  </sheetViews>
  <sheetFormatPr baseColWidth="10" defaultColWidth="11.42578125" defaultRowHeight="12.75"/>
  <cols>
    <col min="1" max="1" width="20.5703125" style="14" customWidth="1"/>
    <col min="2" max="6" width="23.7109375" style="14" customWidth="1"/>
    <col min="7" max="7" width="7.7109375" style="14" customWidth="1"/>
    <col min="8" max="16384" width="11.42578125" style="14"/>
  </cols>
  <sheetData>
    <row r="1" spans="1:10" ht="18.75">
      <c r="A1" s="958" t="s">
        <v>640</v>
      </c>
      <c r="B1" s="958"/>
      <c r="C1" s="958"/>
      <c r="D1" s="958"/>
      <c r="E1" s="958"/>
      <c r="F1" s="958"/>
    </row>
    <row r="2" spans="1:10" ht="13.5">
      <c r="A2" s="332"/>
      <c r="B2" s="332"/>
      <c r="C2" s="332"/>
      <c r="D2" s="332"/>
      <c r="E2" s="332"/>
      <c r="F2" s="332"/>
    </row>
    <row r="3" spans="1:10" ht="15.75">
      <c r="A3" s="947" t="s">
        <v>726</v>
      </c>
      <c r="B3" s="947"/>
      <c r="C3" s="947"/>
      <c r="D3" s="947"/>
      <c r="E3" s="947"/>
      <c r="F3" s="947"/>
    </row>
    <row r="4" spans="1:10" ht="15.75">
      <c r="A4" s="947" t="s">
        <v>541</v>
      </c>
      <c r="B4" s="947"/>
      <c r="C4" s="947"/>
      <c r="D4" s="947"/>
      <c r="E4" s="947"/>
      <c r="F4" s="947"/>
    </row>
    <row r="5" spans="1:10" ht="15.75">
      <c r="A5" s="947" t="s">
        <v>542</v>
      </c>
      <c r="B5" s="947"/>
      <c r="C5" s="947"/>
      <c r="D5" s="947"/>
      <c r="E5" s="947"/>
      <c r="F5" s="947"/>
    </row>
    <row r="6" spans="1:10" ht="14.25" customHeight="1" thickBot="1"/>
    <row r="7" spans="1:10" ht="22.5" customHeight="1">
      <c r="A7" s="948" t="s">
        <v>38</v>
      </c>
      <c r="B7" s="951" t="s">
        <v>568</v>
      </c>
      <c r="C7" s="951" t="s">
        <v>388</v>
      </c>
      <c r="D7" s="951" t="s">
        <v>389</v>
      </c>
      <c r="E7" s="951" t="s">
        <v>390</v>
      </c>
      <c r="F7" s="954" t="s">
        <v>569</v>
      </c>
      <c r="G7" s="21"/>
      <c r="H7" s="21"/>
      <c r="J7" s="21"/>
    </row>
    <row r="8" spans="1:10">
      <c r="A8" s="949"/>
      <c r="B8" s="952"/>
      <c r="C8" s="952"/>
      <c r="D8" s="952"/>
      <c r="E8" s="952"/>
      <c r="F8" s="955"/>
      <c r="G8" s="21"/>
      <c r="H8" s="21"/>
      <c r="J8" s="21"/>
    </row>
    <row r="9" spans="1:10" ht="13.5" thickBot="1">
      <c r="A9" s="950"/>
      <c r="B9" s="953"/>
      <c r="C9" s="953"/>
      <c r="D9" s="953"/>
      <c r="E9" s="953"/>
      <c r="F9" s="956"/>
      <c r="G9" s="21"/>
      <c r="H9" s="21"/>
      <c r="J9" s="21"/>
    </row>
    <row r="10" spans="1:10" ht="15" customHeight="1">
      <c r="A10" s="334">
        <v>2013</v>
      </c>
      <c r="B10" s="335">
        <v>19635.615985</v>
      </c>
      <c r="C10" s="335">
        <v>1205.208877</v>
      </c>
      <c r="D10" s="335">
        <v>571.45600000000002</v>
      </c>
      <c r="E10" s="335" t="s">
        <v>230</v>
      </c>
      <c r="F10" s="336">
        <v>17858.951108000001</v>
      </c>
    </row>
    <row r="11" spans="1:10" ht="15" customHeight="1">
      <c r="A11" s="337">
        <v>2014</v>
      </c>
      <c r="B11" s="338">
        <v>19615.995213999999</v>
      </c>
      <c r="C11" s="338">
        <v>1044.120019</v>
      </c>
      <c r="D11" s="338">
        <v>541.95799999999997</v>
      </c>
      <c r="E11" s="338" t="s">
        <v>230</v>
      </c>
      <c r="F11" s="339">
        <v>18029.917195000002</v>
      </c>
    </row>
    <row r="12" spans="1:10" ht="15" customHeight="1">
      <c r="A12" s="337">
        <v>2015</v>
      </c>
      <c r="B12" s="338">
        <v>20539.831219</v>
      </c>
      <c r="C12" s="338">
        <v>1063.452323</v>
      </c>
      <c r="D12" s="338">
        <v>434.88900000000001</v>
      </c>
      <c r="E12" s="338" t="s">
        <v>230</v>
      </c>
      <c r="F12" s="339">
        <v>19041.489895999999</v>
      </c>
    </row>
    <row r="13" spans="1:10" ht="15" customHeight="1">
      <c r="A13" s="337">
        <v>2016</v>
      </c>
      <c r="B13" s="338">
        <v>23367.649950999999</v>
      </c>
      <c r="C13" s="338">
        <v>1089.4678429999999</v>
      </c>
      <c r="D13" s="338">
        <v>390.11500000000001</v>
      </c>
      <c r="E13" s="338" t="s">
        <v>230</v>
      </c>
      <c r="F13" s="339">
        <v>21888.067107999999</v>
      </c>
    </row>
    <row r="14" spans="1:10" ht="15" customHeight="1">
      <c r="A14" s="337">
        <v>2017</v>
      </c>
      <c r="B14" s="338">
        <v>24560.054634</v>
      </c>
      <c r="C14" s="338">
        <v>1177.7249999999999</v>
      </c>
      <c r="D14" s="338">
        <v>380.95299999999997</v>
      </c>
      <c r="E14" s="338" t="s">
        <v>230</v>
      </c>
      <c r="F14" s="339">
        <v>23001.376634</v>
      </c>
    </row>
    <row r="15" spans="1:10" ht="15" customHeight="1">
      <c r="A15" s="337">
        <v>2018</v>
      </c>
      <c r="B15" s="338">
        <v>23854.992988999998</v>
      </c>
      <c r="C15" s="338">
        <v>1264.4870000000001</v>
      </c>
      <c r="D15" s="338">
        <v>382.721</v>
      </c>
      <c r="E15" s="338" t="s">
        <v>230</v>
      </c>
      <c r="F15" s="339">
        <v>22207.784988999996</v>
      </c>
    </row>
    <row r="16" spans="1:10" ht="15" customHeight="1">
      <c r="A16" s="337">
        <v>2019</v>
      </c>
      <c r="B16" s="338">
        <v>22591.972398999998</v>
      </c>
      <c r="C16" s="338">
        <v>1328.2128459999999</v>
      </c>
      <c r="D16" s="338">
        <v>373.09500000000003</v>
      </c>
      <c r="E16" s="338" t="s">
        <v>230</v>
      </c>
      <c r="F16" s="339">
        <v>20890.664552999999</v>
      </c>
    </row>
    <row r="17" spans="1:6" ht="15" customHeight="1">
      <c r="A17" s="337">
        <v>2020</v>
      </c>
      <c r="B17" s="338">
        <v>21650.771367000001</v>
      </c>
      <c r="C17" s="338">
        <v>1394.1124520000001</v>
      </c>
      <c r="D17" s="338">
        <v>369.19200000000001</v>
      </c>
      <c r="E17" s="338" t="s">
        <v>230</v>
      </c>
      <c r="F17" s="339">
        <v>19887.466915000001</v>
      </c>
    </row>
    <row r="18" spans="1:6" ht="15" customHeight="1">
      <c r="A18" s="337">
        <v>2021</v>
      </c>
      <c r="B18" s="338">
        <v>23817.647240999999</v>
      </c>
      <c r="C18" s="338">
        <v>1416.472704</v>
      </c>
      <c r="D18" s="338">
        <v>373.36200000000002</v>
      </c>
      <c r="E18" s="338" t="s">
        <v>230</v>
      </c>
      <c r="F18" s="339">
        <v>22027.812536999998</v>
      </c>
    </row>
    <row r="19" spans="1:6" ht="15" customHeight="1">
      <c r="A19" s="337" t="s">
        <v>791</v>
      </c>
      <c r="B19" s="338">
        <v>22836.331048</v>
      </c>
      <c r="C19" s="338">
        <v>1431.1628909999999</v>
      </c>
      <c r="D19" s="338">
        <v>426.72699999999998</v>
      </c>
      <c r="E19" s="338" t="s">
        <v>230</v>
      </c>
      <c r="F19" s="339">
        <v>20978.441157000001</v>
      </c>
    </row>
    <row r="20" spans="1:6" ht="15" customHeight="1" thickBot="1">
      <c r="A20" s="340" t="s">
        <v>792</v>
      </c>
      <c r="B20" s="341">
        <v>26072.906398232692</v>
      </c>
      <c r="C20" s="341">
        <v>1449.2025957842966</v>
      </c>
      <c r="D20" s="341">
        <v>768.34115769876053</v>
      </c>
      <c r="E20" s="341" t="s">
        <v>230</v>
      </c>
      <c r="F20" s="342">
        <v>23855.362644749635</v>
      </c>
    </row>
    <row r="21" spans="1:6" ht="27" customHeight="1">
      <c r="A21" s="343" t="s">
        <v>175</v>
      </c>
      <c r="B21" s="344"/>
      <c r="C21" s="344"/>
      <c r="D21" s="344"/>
      <c r="E21" s="344"/>
      <c r="F21" s="344"/>
    </row>
    <row r="22" spans="1:6">
      <c r="A22" s="343" t="s">
        <v>176</v>
      </c>
      <c r="B22" s="344"/>
      <c r="C22" s="344"/>
      <c r="D22" s="344"/>
      <c r="E22" s="344"/>
      <c r="F22" s="344"/>
    </row>
    <row r="23" spans="1:6">
      <c r="A23" s="343" t="s">
        <v>231</v>
      </c>
      <c r="B23" s="344"/>
      <c r="C23" s="344"/>
      <c r="D23" s="344"/>
      <c r="E23" s="344"/>
      <c r="F23" s="344"/>
    </row>
    <row r="24" spans="1:6">
      <c r="A24" s="15"/>
    </row>
    <row r="25" spans="1:6">
      <c r="A25" s="15"/>
    </row>
    <row r="26" spans="1:6">
      <c r="A26" s="15"/>
    </row>
    <row r="27" spans="1:6">
      <c r="A27" s="15"/>
    </row>
    <row r="28" spans="1:6">
      <c r="A28" s="15"/>
    </row>
    <row r="29" spans="1:6">
      <c r="A29" s="15"/>
    </row>
    <row r="30" spans="1:6">
      <c r="A30" s="15"/>
    </row>
    <row r="31" spans="1:6">
      <c r="A31" s="15"/>
    </row>
    <row r="32" spans="1:6">
      <c r="A32" s="15"/>
    </row>
    <row r="33" spans="1:1">
      <c r="A33" s="15"/>
    </row>
    <row r="34" spans="1:1">
      <c r="A34" s="15"/>
    </row>
    <row r="35" spans="1:1">
      <c r="A35" s="15"/>
    </row>
    <row r="36" spans="1:1">
      <c r="A36" s="15"/>
    </row>
    <row r="37" spans="1:1">
      <c r="A37" s="15"/>
    </row>
    <row r="38" spans="1:1">
      <c r="A38" s="15"/>
    </row>
    <row r="39" spans="1:1">
      <c r="A39" s="15"/>
    </row>
    <row r="40" spans="1:1">
      <c r="A40" s="15"/>
    </row>
    <row r="41" spans="1:1">
      <c r="A41" s="15"/>
    </row>
    <row r="42" spans="1:1">
      <c r="A42" s="15"/>
    </row>
    <row r="43" spans="1:1">
      <c r="A43" s="15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  <row r="57" spans="1:1">
      <c r="A57" s="15"/>
    </row>
    <row r="58" spans="1:1">
      <c r="A58" s="15"/>
    </row>
    <row r="59" spans="1:1">
      <c r="A59" s="15"/>
    </row>
    <row r="60" spans="1:1">
      <c r="A60" s="15"/>
    </row>
    <row r="61" spans="1:1">
      <c r="A61" s="15"/>
    </row>
    <row r="62" spans="1:1">
      <c r="A62" s="15"/>
    </row>
    <row r="63" spans="1:1">
      <c r="A63" s="15"/>
    </row>
    <row r="64" spans="1:1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  <row r="85" spans="1:1">
      <c r="A85" s="15"/>
    </row>
    <row r="86" spans="1:1">
      <c r="A86" s="15"/>
    </row>
    <row r="87" spans="1:1">
      <c r="A87" s="15"/>
    </row>
    <row r="88" spans="1:1">
      <c r="A88" s="15"/>
    </row>
    <row r="89" spans="1:1">
      <c r="A89" s="15"/>
    </row>
    <row r="90" spans="1:1">
      <c r="A90" s="15"/>
    </row>
    <row r="91" spans="1:1">
      <c r="A91" s="15"/>
    </row>
    <row r="92" spans="1:1">
      <c r="A92" s="15"/>
    </row>
    <row r="93" spans="1:1">
      <c r="A93" s="15"/>
    </row>
    <row r="94" spans="1:1">
      <c r="A94" s="15"/>
    </row>
    <row r="95" spans="1:1">
      <c r="A95" s="15"/>
    </row>
    <row r="96" spans="1:1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  <row r="102" spans="1:1">
      <c r="A102" s="15"/>
    </row>
  </sheetData>
  <mergeCells count="10">
    <mergeCell ref="A1:F1"/>
    <mergeCell ref="A3:F3"/>
    <mergeCell ref="A4:F4"/>
    <mergeCell ref="A5:F5"/>
    <mergeCell ref="A7:A9"/>
    <mergeCell ref="B7:B9"/>
    <mergeCell ref="C7:C9"/>
    <mergeCell ref="D7:D9"/>
    <mergeCell ref="E7:E9"/>
    <mergeCell ref="F7:F9"/>
  </mergeCells>
  <printOptions horizontalCentered="1"/>
  <pageMargins left="0.6" right="0.3" top="0.59055118110236227" bottom="0.98425196850393704" header="0" footer="0"/>
  <pageSetup paperSize="9" scale="65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oja27">
    <pageSetUpPr fitToPage="1"/>
  </sheetPr>
  <dimension ref="A1:BO67"/>
  <sheetViews>
    <sheetView view="pageBreakPreview" topLeftCell="A36" zoomScale="75" zoomScaleNormal="75" zoomScaleSheetLayoutView="75" workbookViewId="0">
      <selection activeCell="A7" sqref="A7:Q29"/>
    </sheetView>
  </sheetViews>
  <sheetFormatPr baseColWidth="10" defaultColWidth="11.5703125" defaultRowHeight="12.75"/>
  <cols>
    <col min="1" max="1" width="6" style="14" customWidth="1"/>
    <col min="2" max="2" width="5.140625" style="14" customWidth="1"/>
    <col min="3" max="3" width="6.28515625" style="14" customWidth="1"/>
    <col min="4" max="6" width="11.5703125" style="14" customWidth="1"/>
    <col min="7" max="7" width="31.5703125" style="14" customWidth="1"/>
    <col min="8" max="17" width="17.7109375" style="14" customWidth="1"/>
    <col min="18" max="16384" width="11.5703125" style="14"/>
  </cols>
  <sheetData>
    <row r="1" spans="1:67" ht="18" customHeight="1">
      <c r="A1" s="958" t="s">
        <v>640</v>
      </c>
      <c r="B1" s="958"/>
      <c r="C1" s="958"/>
      <c r="D1" s="958"/>
      <c r="E1" s="958"/>
      <c r="F1" s="958"/>
      <c r="G1" s="958"/>
      <c r="H1" s="958"/>
      <c r="I1" s="958"/>
      <c r="J1" s="958"/>
      <c r="K1" s="958"/>
      <c r="L1" s="958"/>
      <c r="M1" s="958"/>
      <c r="N1" s="958"/>
      <c r="O1" s="958"/>
      <c r="P1" s="958"/>
      <c r="Q1" s="958"/>
    </row>
    <row r="2" spans="1:67" ht="13.5">
      <c r="A2" s="332"/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</row>
    <row r="3" spans="1:67" ht="15.75">
      <c r="A3" s="947" t="s">
        <v>727</v>
      </c>
      <c r="B3" s="947"/>
      <c r="C3" s="947"/>
      <c r="D3" s="947"/>
      <c r="E3" s="947"/>
      <c r="F3" s="947"/>
      <c r="G3" s="947"/>
      <c r="H3" s="947"/>
      <c r="I3" s="947"/>
      <c r="J3" s="947"/>
      <c r="K3" s="947"/>
      <c r="L3" s="947"/>
      <c r="M3" s="947"/>
      <c r="N3" s="947"/>
      <c r="O3" s="947"/>
      <c r="P3" s="947"/>
      <c r="Q3" s="947"/>
    </row>
    <row r="4" spans="1:67" ht="15.75">
      <c r="A4" s="947" t="s">
        <v>541</v>
      </c>
      <c r="B4" s="947"/>
      <c r="C4" s="947"/>
      <c r="D4" s="947"/>
      <c r="E4" s="947"/>
      <c r="F4" s="947"/>
      <c r="G4" s="947"/>
      <c r="H4" s="947"/>
      <c r="I4" s="947"/>
      <c r="J4" s="947"/>
      <c r="K4" s="947"/>
      <c r="L4" s="947"/>
      <c r="M4" s="947"/>
      <c r="N4" s="947"/>
      <c r="O4" s="947"/>
      <c r="P4" s="947"/>
      <c r="Q4" s="947"/>
    </row>
    <row r="5" spans="1:67" ht="15.75">
      <c r="A5" s="947" t="s">
        <v>542</v>
      </c>
      <c r="B5" s="947"/>
      <c r="C5" s="947"/>
      <c r="D5" s="947"/>
      <c r="E5" s="947"/>
      <c r="F5" s="947"/>
      <c r="G5" s="947"/>
      <c r="H5" s="947"/>
      <c r="I5" s="947"/>
      <c r="J5" s="947"/>
      <c r="K5" s="947"/>
      <c r="L5" s="947"/>
      <c r="M5" s="947"/>
      <c r="N5" s="947"/>
      <c r="O5" s="947"/>
      <c r="P5" s="947"/>
      <c r="Q5" s="947"/>
    </row>
    <row r="6" spans="1:67" ht="14.25" customHeight="1" thickBot="1">
      <c r="R6" s="15"/>
      <c r="S6" s="15"/>
      <c r="T6" s="15"/>
      <c r="U6" s="15"/>
    </row>
    <row r="7" spans="1:67" ht="33" customHeight="1" thickBot="1">
      <c r="A7" s="962"/>
      <c r="B7" s="963"/>
      <c r="C7" s="963"/>
      <c r="D7" s="963"/>
      <c r="E7" s="963"/>
      <c r="F7" s="963"/>
      <c r="G7" s="963"/>
      <c r="H7" s="356">
        <v>2013</v>
      </c>
      <c r="I7" s="356">
        <v>2014</v>
      </c>
      <c r="J7" s="356">
        <v>2015</v>
      </c>
      <c r="K7" s="356">
        <v>2016</v>
      </c>
      <c r="L7" s="356">
        <v>2017</v>
      </c>
      <c r="M7" s="356">
        <v>2018</v>
      </c>
      <c r="N7" s="356">
        <v>2019</v>
      </c>
      <c r="O7" s="356">
        <v>2020</v>
      </c>
      <c r="P7" s="356">
        <v>2021</v>
      </c>
      <c r="Q7" s="369" t="s">
        <v>791</v>
      </c>
      <c r="R7" s="17"/>
      <c r="S7" s="17"/>
      <c r="T7" s="17"/>
      <c r="U7" s="1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</row>
    <row r="8" spans="1:67" s="17" customFormat="1" ht="43.5" customHeight="1">
      <c r="A8" s="375" t="s">
        <v>232</v>
      </c>
      <c r="B8" s="375"/>
      <c r="C8" s="375"/>
      <c r="D8" s="375"/>
      <c r="E8" s="375"/>
      <c r="F8" s="375"/>
      <c r="G8" s="371"/>
      <c r="H8" s="376">
        <v>1274.867</v>
      </c>
      <c r="I8" s="376">
        <v>1350.7089999999998</v>
      </c>
      <c r="J8" s="376">
        <v>1866.9009999999998</v>
      </c>
      <c r="K8" s="376">
        <v>2082.1530000000002</v>
      </c>
      <c r="L8" s="376">
        <v>2294.518</v>
      </c>
      <c r="M8" s="376">
        <v>2362.143</v>
      </c>
      <c r="N8" s="376">
        <v>2597.8119999999999</v>
      </c>
      <c r="O8" s="376">
        <v>2731.5819999999999</v>
      </c>
      <c r="P8" s="376">
        <v>2613.373</v>
      </c>
      <c r="Q8" s="377">
        <v>2419.1750000000002</v>
      </c>
      <c r="R8" s="14"/>
      <c r="S8" s="14"/>
      <c r="T8" s="14"/>
      <c r="U8" s="14"/>
    </row>
    <row r="9" spans="1:67">
      <c r="A9" s="344"/>
      <c r="B9" s="344" t="s">
        <v>233</v>
      </c>
      <c r="C9" s="344"/>
      <c r="D9" s="344"/>
      <c r="E9" s="344"/>
      <c r="F9" s="344"/>
      <c r="G9" s="364"/>
      <c r="H9" s="378">
        <v>872.57600000000002</v>
      </c>
      <c r="I9" s="378">
        <v>907.63199999999995</v>
      </c>
      <c r="J9" s="378">
        <v>1255.0119999999999</v>
      </c>
      <c r="K9" s="378">
        <v>1461.441</v>
      </c>
      <c r="L9" s="378">
        <v>1655.7070000000001</v>
      </c>
      <c r="M9" s="378">
        <v>1760.8330000000001</v>
      </c>
      <c r="N9" s="378">
        <v>1920.624</v>
      </c>
      <c r="O9" s="378">
        <v>1912.578</v>
      </c>
      <c r="P9" s="378">
        <v>1868.806</v>
      </c>
      <c r="Q9" s="379">
        <v>1807.9369999999999</v>
      </c>
    </row>
    <row r="10" spans="1:67">
      <c r="A10" s="344"/>
      <c r="B10" s="344" t="s">
        <v>234</v>
      </c>
      <c r="C10" s="344"/>
      <c r="D10" s="344"/>
      <c r="E10" s="344"/>
      <c r="F10" s="344"/>
      <c r="G10" s="364"/>
      <c r="H10" s="378">
        <v>402.291</v>
      </c>
      <c r="I10" s="378">
        <v>443.077</v>
      </c>
      <c r="J10" s="378">
        <v>611.88900000000001</v>
      </c>
      <c r="K10" s="378">
        <v>620.71199999999999</v>
      </c>
      <c r="L10" s="378">
        <v>638.81100000000004</v>
      </c>
      <c r="M10" s="378">
        <v>601.30999999999995</v>
      </c>
      <c r="N10" s="378">
        <v>677.18799999999999</v>
      </c>
      <c r="O10" s="378">
        <v>819.00400000000002</v>
      </c>
      <c r="P10" s="378">
        <v>744.56700000000001</v>
      </c>
      <c r="Q10" s="379">
        <v>611.23800000000006</v>
      </c>
      <c r="R10" s="17"/>
      <c r="S10" s="17"/>
      <c r="T10" s="17"/>
      <c r="U10" s="17"/>
    </row>
    <row r="11" spans="1:67" s="17" customFormat="1" ht="21.75" customHeight="1">
      <c r="A11" s="380" t="s">
        <v>235</v>
      </c>
      <c r="B11" s="380"/>
      <c r="C11" s="380"/>
      <c r="D11" s="380"/>
      <c r="E11" s="380"/>
      <c r="F11" s="380"/>
      <c r="G11" s="372"/>
      <c r="H11" s="381">
        <v>1963.1573054765911</v>
      </c>
      <c r="I11" s="381">
        <v>1929.7174333797561</v>
      </c>
      <c r="J11" s="381">
        <v>1883.2024815132493</v>
      </c>
      <c r="K11" s="381">
        <v>1854.1297112571738</v>
      </c>
      <c r="L11" s="381">
        <v>2062.3263653296376</v>
      </c>
      <c r="M11" s="381">
        <v>2166.1556803960812</v>
      </c>
      <c r="N11" s="381">
        <v>2131.7419368242995</v>
      </c>
      <c r="O11" s="381">
        <v>2092.3680058883679</v>
      </c>
      <c r="P11" s="381">
        <v>2471.8518132317322</v>
      </c>
      <c r="Q11" s="382">
        <v>2425.5928066734623</v>
      </c>
      <c r="R11" s="14"/>
      <c r="S11" s="14"/>
      <c r="T11" s="14"/>
      <c r="U11" s="14"/>
    </row>
    <row r="12" spans="1:67">
      <c r="A12" s="344"/>
      <c r="B12" s="344" t="s">
        <v>236</v>
      </c>
      <c r="C12" s="344"/>
      <c r="D12" s="344"/>
      <c r="E12" s="344"/>
      <c r="F12" s="344"/>
      <c r="G12" s="364"/>
      <c r="H12" s="378">
        <v>1372.1771400000002</v>
      </c>
      <c r="I12" s="378">
        <v>1313.7085599999998</v>
      </c>
      <c r="J12" s="378">
        <v>1210.5214799999999</v>
      </c>
      <c r="K12" s="378">
        <v>1324.9263900000001</v>
      </c>
      <c r="L12" s="378">
        <v>1501.91804</v>
      </c>
      <c r="M12" s="378">
        <v>1600.14375</v>
      </c>
      <c r="N12" s="378">
        <v>1556.1975400000001</v>
      </c>
      <c r="O12" s="378">
        <v>1518.1705099999999</v>
      </c>
      <c r="P12" s="378">
        <v>1835.9687999999999</v>
      </c>
      <c r="Q12" s="379">
        <v>1726.1918900000001</v>
      </c>
    </row>
    <row r="13" spans="1:67">
      <c r="A13" s="344"/>
      <c r="B13" s="344"/>
      <c r="C13" s="344" t="s">
        <v>237</v>
      </c>
      <c r="D13" s="344"/>
      <c r="E13" s="344"/>
      <c r="F13" s="344"/>
      <c r="G13" s="364"/>
      <c r="H13" s="378">
        <v>954.71</v>
      </c>
      <c r="I13" s="378">
        <v>829.50699999999995</v>
      </c>
      <c r="J13" s="378">
        <v>691.64099999999996</v>
      </c>
      <c r="K13" s="378">
        <v>774.899</v>
      </c>
      <c r="L13" s="378">
        <v>900.7</v>
      </c>
      <c r="M13" s="378">
        <v>1016.444</v>
      </c>
      <c r="N13" s="378">
        <v>912.529</v>
      </c>
      <c r="O13" s="378">
        <v>908.63900000000001</v>
      </c>
      <c r="P13" s="378">
        <v>1139.1279999999999</v>
      </c>
      <c r="Q13" s="379">
        <v>1072.144</v>
      </c>
    </row>
    <row r="14" spans="1:67">
      <c r="A14" s="344"/>
      <c r="B14" s="344"/>
      <c r="C14" s="344" t="s">
        <v>238</v>
      </c>
      <c r="D14" s="344"/>
      <c r="E14" s="344"/>
      <c r="F14" s="344"/>
      <c r="G14" s="364"/>
      <c r="H14" s="378">
        <v>417.46714000000009</v>
      </c>
      <c r="I14" s="378">
        <v>484.20155999999992</v>
      </c>
      <c r="J14" s="378">
        <v>518.88048000000003</v>
      </c>
      <c r="K14" s="378">
        <v>550.02738999999997</v>
      </c>
      <c r="L14" s="378">
        <v>601.21803999999997</v>
      </c>
      <c r="M14" s="378">
        <v>583.69974999999999</v>
      </c>
      <c r="N14" s="378">
        <v>643.66854000000001</v>
      </c>
      <c r="O14" s="378">
        <v>609.53151000000003</v>
      </c>
      <c r="P14" s="378">
        <v>696.84079999999994</v>
      </c>
      <c r="Q14" s="379">
        <v>654.04789000000005</v>
      </c>
    </row>
    <row r="15" spans="1:67">
      <c r="A15" s="344"/>
      <c r="B15" s="344" t="s">
        <v>239</v>
      </c>
      <c r="C15" s="344"/>
      <c r="D15" s="344"/>
      <c r="E15" s="344"/>
      <c r="F15" s="344"/>
      <c r="G15" s="364"/>
      <c r="H15" s="378">
        <v>501.60816547659078</v>
      </c>
      <c r="I15" s="378">
        <v>514.48687337975639</v>
      </c>
      <c r="J15" s="378">
        <v>513.1220015132493</v>
      </c>
      <c r="K15" s="378">
        <v>499.49232125717367</v>
      </c>
      <c r="L15" s="378">
        <v>513.56832532963745</v>
      </c>
      <c r="M15" s="378">
        <v>529.34893039608119</v>
      </c>
      <c r="N15" s="378">
        <v>540.20639682429919</v>
      </c>
      <c r="O15" s="378">
        <v>520.56149588836797</v>
      </c>
      <c r="P15" s="378">
        <v>558.34401323173222</v>
      </c>
      <c r="Q15" s="379">
        <v>621.86191667346202</v>
      </c>
    </row>
    <row r="16" spans="1:67">
      <c r="A16" s="344"/>
      <c r="B16" s="344"/>
      <c r="C16" s="344" t="s">
        <v>240</v>
      </c>
      <c r="D16" s="344"/>
      <c r="E16" s="344"/>
      <c r="F16" s="344"/>
      <c r="G16" s="364"/>
      <c r="H16" s="378">
        <v>501.60816547659078</v>
      </c>
      <c r="I16" s="378">
        <v>514.48687337975639</v>
      </c>
      <c r="J16" s="378">
        <v>513.1220015132493</v>
      </c>
      <c r="K16" s="378">
        <v>499.49232125717367</v>
      </c>
      <c r="L16" s="378">
        <v>513.56832532963745</v>
      </c>
      <c r="M16" s="378">
        <v>529.34893039608119</v>
      </c>
      <c r="N16" s="378">
        <v>540.20639682429919</v>
      </c>
      <c r="O16" s="378">
        <v>520.56149588836797</v>
      </c>
      <c r="P16" s="378">
        <v>558.34401323173222</v>
      </c>
      <c r="Q16" s="379">
        <v>621.86191667346202</v>
      </c>
    </row>
    <row r="17" spans="1:21">
      <c r="A17" s="344"/>
      <c r="B17" s="344"/>
      <c r="C17" s="344" t="s">
        <v>241</v>
      </c>
      <c r="D17" s="344"/>
      <c r="E17" s="344"/>
      <c r="F17" s="344"/>
      <c r="G17" s="364"/>
      <c r="H17" s="378" t="s">
        <v>428</v>
      </c>
      <c r="I17" s="378" t="s">
        <v>428</v>
      </c>
      <c r="J17" s="378" t="s">
        <v>428</v>
      </c>
      <c r="K17" s="378" t="s">
        <v>428</v>
      </c>
      <c r="L17" s="378" t="s">
        <v>428</v>
      </c>
      <c r="M17" s="378" t="s">
        <v>428</v>
      </c>
      <c r="N17" s="378" t="s">
        <v>428</v>
      </c>
      <c r="O17" s="378" t="s">
        <v>428</v>
      </c>
      <c r="P17" s="378" t="s">
        <v>428</v>
      </c>
      <c r="Q17" s="379" t="s">
        <v>428</v>
      </c>
    </row>
    <row r="18" spans="1:21">
      <c r="A18" s="344"/>
      <c r="B18" s="344" t="s">
        <v>242</v>
      </c>
      <c r="C18" s="344"/>
      <c r="D18" s="344"/>
      <c r="E18" s="344"/>
      <c r="F18" s="344"/>
      <c r="G18" s="364"/>
      <c r="H18" s="378">
        <v>89.372</v>
      </c>
      <c r="I18" s="378">
        <v>101.52200000000001</v>
      </c>
      <c r="J18" s="378">
        <v>159.559</v>
      </c>
      <c r="K18" s="378">
        <v>29.710999999999999</v>
      </c>
      <c r="L18" s="378">
        <v>46.84</v>
      </c>
      <c r="M18" s="378">
        <v>36.662999999999997</v>
      </c>
      <c r="N18" s="378">
        <v>35.338000000000001</v>
      </c>
      <c r="O18" s="378">
        <v>53.636000000000003</v>
      </c>
      <c r="P18" s="378">
        <v>77.539000000000001</v>
      </c>
      <c r="Q18" s="379">
        <v>77.539000000000001</v>
      </c>
    </row>
    <row r="19" spans="1:21">
      <c r="A19" s="344"/>
      <c r="B19" s="344"/>
      <c r="C19" s="344" t="s">
        <v>243</v>
      </c>
      <c r="D19" s="344"/>
      <c r="E19" s="344"/>
      <c r="F19" s="344"/>
      <c r="G19" s="364"/>
      <c r="H19" s="378" t="s">
        <v>428</v>
      </c>
      <c r="I19" s="378" t="s">
        <v>428</v>
      </c>
      <c r="J19" s="378" t="s">
        <v>428</v>
      </c>
      <c r="K19" s="378" t="s">
        <v>428</v>
      </c>
      <c r="L19" s="378" t="s">
        <v>428</v>
      </c>
      <c r="M19" s="378" t="s">
        <v>428</v>
      </c>
      <c r="N19" s="378" t="s">
        <v>428</v>
      </c>
      <c r="O19" s="378" t="s">
        <v>428</v>
      </c>
      <c r="P19" s="378" t="s">
        <v>428</v>
      </c>
      <c r="Q19" s="379" t="s">
        <v>428</v>
      </c>
    </row>
    <row r="20" spans="1:21">
      <c r="A20" s="344"/>
      <c r="B20" s="344"/>
      <c r="C20" s="344" t="s">
        <v>244</v>
      </c>
      <c r="D20" s="344"/>
      <c r="E20" s="344"/>
      <c r="F20" s="344"/>
      <c r="G20" s="364"/>
      <c r="H20" s="378">
        <v>89.372</v>
      </c>
      <c r="I20" s="378">
        <v>101.52200000000001</v>
      </c>
      <c r="J20" s="378">
        <v>159.559</v>
      </c>
      <c r="K20" s="378">
        <v>0</v>
      </c>
      <c r="L20" s="378">
        <v>0</v>
      </c>
      <c r="M20" s="378">
        <v>0</v>
      </c>
      <c r="N20" s="378">
        <v>0</v>
      </c>
      <c r="O20" s="378">
        <v>0</v>
      </c>
      <c r="P20" s="378">
        <v>0</v>
      </c>
      <c r="Q20" s="379">
        <v>0</v>
      </c>
    </row>
    <row r="21" spans="1:21">
      <c r="A21" s="344"/>
      <c r="B21" s="344"/>
      <c r="C21" s="344"/>
      <c r="D21" s="344" t="s">
        <v>245</v>
      </c>
      <c r="E21" s="344"/>
      <c r="F21" s="344"/>
      <c r="G21" s="364"/>
      <c r="H21" s="378">
        <v>89.372</v>
      </c>
      <c r="I21" s="378">
        <v>101.52200000000001</v>
      </c>
      <c r="J21" s="378">
        <v>159.559</v>
      </c>
      <c r="K21" s="378">
        <v>0</v>
      </c>
      <c r="L21" s="378">
        <v>0</v>
      </c>
      <c r="M21" s="378">
        <v>0</v>
      </c>
      <c r="N21" s="378">
        <v>0</v>
      </c>
      <c r="O21" s="378">
        <v>0</v>
      </c>
      <c r="P21" s="378">
        <v>0</v>
      </c>
      <c r="Q21" s="379">
        <v>0</v>
      </c>
    </row>
    <row r="22" spans="1:21">
      <c r="A22" s="344"/>
      <c r="B22" s="344"/>
      <c r="C22" s="344"/>
      <c r="D22" s="344" t="s">
        <v>246</v>
      </c>
      <c r="E22" s="344"/>
      <c r="F22" s="344"/>
      <c r="G22" s="364"/>
      <c r="H22" s="378" t="s">
        <v>428</v>
      </c>
      <c r="I22" s="378" t="s">
        <v>428</v>
      </c>
      <c r="J22" s="378" t="s">
        <v>428</v>
      </c>
      <c r="K22" s="378" t="s">
        <v>428</v>
      </c>
      <c r="L22" s="378" t="s">
        <v>428</v>
      </c>
      <c r="M22" s="378" t="s">
        <v>428</v>
      </c>
      <c r="N22" s="378" t="s">
        <v>428</v>
      </c>
      <c r="O22" s="378" t="s">
        <v>428</v>
      </c>
      <c r="P22" s="378" t="s">
        <v>428</v>
      </c>
      <c r="Q22" s="379" t="s">
        <v>428</v>
      </c>
      <c r="R22" s="17"/>
      <c r="S22" s="17"/>
      <c r="T22" s="17"/>
      <c r="U22" s="17"/>
    </row>
    <row r="23" spans="1:21" s="17" customFormat="1" ht="21.75" customHeight="1">
      <c r="A23" s="380" t="s">
        <v>247</v>
      </c>
      <c r="B23" s="380"/>
      <c r="C23" s="380"/>
      <c r="D23" s="380"/>
      <c r="E23" s="380"/>
      <c r="F23" s="380"/>
      <c r="G23" s="372"/>
      <c r="H23" s="381">
        <v>3238.0243054765911</v>
      </c>
      <c r="I23" s="381">
        <v>3280.426433379756</v>
      </c>
      <c r="J23" s="381">
        <v>3750.1034815132489</v>
      </c>
      <c r="K23" s="381">
        <v>3936.282711257174</v>
      </c>
      <c r="L23" s="381">
        <v>4356.8443653296381</v>
      </c>
      <c r="M23" s="381">
        <v>4528.2986803960812</v>
      </c>
      <c r="N23" s="381">
        <v>4729.5539368242989</v>
      </c>
      <c r="O23" s="381">
        <v>4823.9500058883677</v>
      </c>
      <c r="P23" s="381">
        <v>5085.2248132317327</v>
      </c>
      <c r="Q23" s="382">
        <v>4844.7678066734625</v>
      </c>
    </row>
    <row r="24" spans="1:21" s="17" customFormat="1" ht="21.75" customHeight="1">
      <c r="A24" s="380" t="s">
        <v>248</v>
      </c>
      <c r="B24" s="380"/>
      <c r="C24" s="380"/>
      <c r="D24" s="380"/>
      <c r="E24" s="380"/>
      <c r="F24" s="380"/>
      <c r="G24" s="372"/>
      <c r="H24" s="381">
        <v>-1783.4986945234091</v>
      </c>
      <c r="I24" s="381">
        <v>-1870.6153736202436</v>
      </c>
      <c r="J24" s="381">
        <v>-1417.2445124867509</v>
      </c>
      <c r="K24" s="381">
        <v>-1201.2325717428257</v>
      </c>
      <c r="L24" s="381">
        <v>-832.32999567036222</v>
      </c>
      <c r="M24" s="381">
        <v>-823.17590060391922</v>
      </c>
      <c r="N24" s="381">
        <v>-732.96090317570088</v>
      </c>
      <c r="O24" s="381">
        <v>-706.78043111163242</v>
      </c>
      <c r="P24" s="381">
        <v>-626.79379976826749</v>
      </c>
      <c r="Q24" s="382">
        <v>-1255.1841233265377</v>
      </c>
      <c r="R24" s="14"/>
      <c r="S24" s="14"/>
      <c r="T24" s="14"/>
      <c r="U24" s="14"/>
    </row>
    <row r="25" spans="1:21">
      <c r="A25" s="344" t="s">
        <v>249</v>
      </c>
      <c r="B25" s="344"/>
      <c r="C25" s="344"/>
      <c r="D25" s="344"/>
      <c r="E25" s="344"/>
      <c r="F25" s="344"/>
      <c r="G25" s="364"/>
      <c r="H25" s="378">
        <v>150.19499999999999</v>
      </c>
      <c r="I25" s="378">
        <v>132.89500000000001</v>
      </c>
      <c r="J25" s="378">
        <v>174.256</v>
      </c>
      <c r="K25" s="378">
        <v>243.94499999999999</v>
      </c>
      <c r="L25" s="378">
        <v>-32.402000000000001</v>
      </c>
      <c r="M25" s="378">
        <v>388.80700000000002</v>
      </c>
      <c r="N25" s="378">
        <v>-31.765999999999998</v>
      </c>
      <c r="O25" s="378">
        <v>204.41</v>
      </c>
      <c r="P25" s="378">
        <v>108.117</v>
      </c>
      <c r="Q25" s="379">
        <v>-314.32100000000003</v>
      </c>
    </row>
    <row r="26" spans="1:21">
      <c r="A26" s="344" t="s">
        <v>250</v>
      </c>
      <c r="B26" s="344"/>
      <c r="C26" s="344"/>
      <c r="D26" s="344"/>
      <c r="E26" s="344"/>
      <c r="F26" s="344"/>
      <c r="G26" s="364"/>
      <c r="H26" s="378">
        <v>195.44800000000001</v>
      </c>
      <c r="I26" s="378">
        <v>188.29899999999998</v>
      </c>
      <c r="J26" s="378">
        <v>441.67</v>
      </c>
      <c r="K26" s="378">
        <v>408.40100000000001</v>
      </c>
      <c r="L26" s="378">
        <v>573.62599999999998</v>
      </c>
      <c r="M26" s="378">
        <v>820.49099999999999</v>
      </c>
      <c r="N26" s="378">
        <v>765.55700000000002</v>
      </c>
      <c r="O26" s="378">
        <v>839.92800000000011</v>
      </c>
      <c r="P26" s="378">
        <v>785.68499999999995</v>
      </c>
      <c r="Q26" s="379">
        <v>751.92399999999998</v>
      </c>
    </row>
    <row r="27" spans="1:21">
      <c r="A27" s="344"/>
      <c r="B27" s="344" t="s">
        <v>251</v>
      </c>
      <c r="C27" s="344"/>
      <c r="D27" s="344"/>
      <c r="E27" s="344"/>
      <c r="F27" s="344"/>
      <c r="G27" s="364"/>
      <c r="H27" s="378">
        <v>112.53400000000001</v>
      </c>
      <c r="I27" s="378">
        <v>117.6</v>
      </c>
      <c r="J27" s="378">
        <v>112.401</v>
      </c>
      <c r="K27" s="378">
        <v>108.488</v>
      </c>
      <c r="L27" s="378">
        <v>87.33</v>
      </c>
      <c r="M27" s="378">
        <v>111.185</v>
      </c>
      <c r="N27" s="378">
        <v>65.774000000000001</v>
      </c>
      <c r="O27" s="378">
        <v>104.44</v>
      </c>
      <c r="P27" s="378">
        <v>108.399</v>
      </c>
      <c r="Q27" s="379">
        <v>108.399</v>
      </c>
    </row>
    <row r="28" spans="1:21">
      <c r="A28" s="344"/>
      <c r="B28" s="344" t="s">
        <v>252</v>
      </c>
      <c r="C28" s="344"/>
      <c r="D28" s="344"/>
      <c r="E28" s="344"/>
      <c r="F28" s="344"/>
      <c r="G28" s="364"/>
      <c r="H28" s="378">
        <v>82.914000000000001</v>
      </c>
      <c r="I28" s="378">
        <v>70.698999999999998</v>
      </c>
      <c r="J28" s="378">
        <v>329.26900000000001</v>
      </c>
      <c r="K28" s="378">
        <v>299.91300000000001</v>
      </c>
      <c r="L28" s="378">
        <v>486.29599999999999</v>
      </c>
      <c r="M28" s="378">
        <v>709.30600000000004</v>
      </c>
      <c r="N28" s="378">
        <v>699.78300000000002</v>
      </c>
      <c r="O28" s="378">
        <v>735.48800000000006</v>
      </c>
      <c r="P28" s="378">
        <v>677.28599999999994</v>
      </c>
      <c r="Q28" s="379">
        <v>643.52499999999998</v>
      </c>
      <c r="R28" s="17"/>
      <c r="S28" s="17"/>
      <c r="T28" s="17"/>
      <c r="U28" s="17"/>
    </row>
    <row r="29" spans="1:21" s="17" customFormat="1" ht="21.75" customHeight="1" thickBot="1">
      <c r="A29" s="383" t="s">
        <v>253</v>
      </c>
      <c r="B29" s="383"/>
      <c r="C29" s="383"/>
      <c r="D29" s="383"/>
      <c r="E29" s="383"/>
      <c r="F29" s="383"/>
      <c r="G29" s="384"/>
      <c r="H29" s="385">
        <v>5021.522935</v>
      </c>
      <c r="I29" s="385">
        <v>5151.0418069999996</v>
      </c>
      <c r="J29" s="385">
        <v>5167.3479939999997</v>
      </c>
      <c r="K29" s="385">
        <v>5137.5152829999997</v>
      </c>
      <c r="L29" s="385">
        <v>5189.1743610000003</v>
      </c>
      <c r="M29" s="385">
        <v>5351.4745810000004</v>
      </c>
      <c r="N29" s="385">
        <v>5462.5148399999998</v>
      </c>
      <c r="O29" s="385">
        <v>5530.7304370000002</v>
      </c>
      <c r="P29" s="385">
        <v>5712.0186130000002</v>
      </c>
      <c r="Q29" s="386">
        <v>6099.9519300000002</v>
      </c>
      <c r="R29" s="14"/>
      <c r="S29" s="14"/>
      <c r="T29" s="14"/>
      <c r="U29" s="14"/>
    </row>
    <row r="30" spans="1:21" ht="21.75" customHeight="1">
      <c r="A30" s="344" t="s">
        <v>254</v>
      </c>
      <c r="B30" s="344"/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</row>
    <row r="31" spans="1:21">
      <c r="A31" s="344" t="s">
        <v>175</v>
      </c>
      <c r="B31" s="344"/>
      <c r="C31" s="346"/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</row>
    <row r="32" spans="1:21">
      <c r="A32" s="346"/>
      <c r="B32" s="346"/>
      <c r="C32" s="346"/>
      <c r="D32" s="346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</row>
    <row r="33" spans="1:17">
      <c r="A33" s="346"/>
      <c r="B33" s="346"/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</row>
    <row r="62" spans="8:12">
      <c r="H62" s="23"/>
      <c r="I62" s="23"/>
      <c r="J62" s="23"/>
      <c r="K62" s="23"/>
      <c r="L62" s="24"/>
    </row>
    <row r="63" spans="8:12">
      <c r="H63" s="23"/>
      <c r="I63" s="23"/>
      <c r="J63" s="23"/>
      <c r="K63" s="23"/>
      <c r="L63" s="24"/>
    </row>
    <row r="64" spans="8:12">
      <c r="H64" s="25"/>
      <c r="I64" s="25"/>
      <c r="J64" s="25"/>
      <c r="K64" s="25"/>
    </row>
    <row r="65" spans="1:12">
      <c r="H65" s="25"/>
      <c r="I65" s="25"/>
      <c r="J65" s="25"/>
      <c r="K65" s="25"/>
    </row>
    <row r="66" spans="1:12">
      <c r="H66" s="25"/>
      <c r="I66" s="25"/>
      <c r="J66" s="25"/>
      <c r="K66" s="25"/>
    </row>
    <row r="67" spans="1:12">
      <c r="A67" s="17"/>
      <c r="H67" s="23"/>
      <c r="I67" s="23"/>
      <c r="J67" s="23"/>
      <c r="K67" s="23"/>
      <c r="L67" s="24"/>
    </row>
  </sheetData>
  <mergeCells count="5">
    <mergeCell ref="A1:Q1"/>
    <mergeCell ref="A3:Q3"/>
    <mergeCell ref="A4:Q4"/>
    <mergeCell ref="A5:Q5"/>
    <mergeCell ref="A7:G7"/>
  </mergeCells>
  <printOptions horizontalCentered="1"/>
  <pageMargins left="0.2" right="0.2" top="0.45" bottom="0.57999999999999996" header="0" footer="0"/>
  <pageSetup paperSize="9" scale="42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oja28">
    <pageSetUpPr fitToPage="1"/>
  </sheetPr>
  <dimension ref="A1:DC31"/>
  <sheetViews>
    <sheetView view="pageBreakPreview" topLeftCell="A19" zoomScale="75" zoomScaleNormal="75" zoomScaleSheetLayoutView="75" workbookViewId="0">
      <selection activeCell="A7" sqref="A7:Q29"/>
    </sheetView>
  </sheetViews>
  <sheetFormatPr baseColWidth="10" defaultColWidth="11.42578125" defaultRowHeight="12.75"/>
  <cols>
    <col min="1" max="1" width="5.7109375" style="14" customWidth="1"/>
    <col min="2" max="6" width="11.42578125" style="14"/>
    <col min="7" max="7" width="22.28515625" style="14" customWidth="1"/>
    <col min="8" max="17" width="16.85546875" style="14" customWidth="1"/>
    <col min="18" max="16384" width="11.42578125" style="14"/>
  </cols>
  <sheetData>
    <row r="1" spans="1:107" ht="18.75">
      <c r="A1" s="964" t="s">
        <v>640</v>
      </c>
      <c r="B1" s="964"/>
      <c r="C1" s="964"/>
      <c r="D1" s="964"/>
      <c r="E1" s="964"/>
      <c r="F1" s="964"/>
      <c r="G1" s="964"/>
      <c r="H1" s="964"/>
      <c r="I1" s="964"/>
      <c r="J1" s="964"/>
      <c r="K1" s="964"/>
      <c r="L1" s="964"/>
      <c r="M1" s="964"/>
      <c r="N1" s="964"/>
      <c r="O1" s="964"/>
      <c r="P1" s="964"/>
      <c r="Q1" s="964"/>
    </row>
    <row r="2" spans="1:107" ht="13.5">
      <c r="A2" s="332"/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</row>
    <row r="3" spans="1:107" ht="15.75">
      <c r="A3" s="947" t="s">
        <v>728</v>
      </c>
      <c r="B3" s="947"/>
      <c r="C3" s="947"/>
      <c r="D3" s="947"/>
      <c r="E3" s="947"/>
      <c r="F3" s="947"/>
      <c r="G3" s="947"/>
      <c r="H3" s="947"/>
      <c r="I3" s="947"/>
      <c r="J3" s="947"/>
      <c r="K3" s="947"/>
      <c r="L3" s="947"/>
      <c r="M3" s="947"/>
      <c r="N3" s="947"/>
      <c r="O3" s="947"/>
      <c r="P3" s="947"/>
      <c r="Q3" s="947"/>
    </row>
    <row r="4" spans="1:107" ht="15.75">
      <c r="A4" s="947" t="s">
        <v>543</v>
      </c>
      <c r="B4" s="947"/>
      <c r="C4" s="947"/>
      <c r="D4" s="947"/>
      <c r="E4" s="947"/>
      <c r="F4" s="947"/>
      <c r="G4" s="947"/>
      <c r="H4" s="947"/>
      <c r="I4" s="947"/>
      <c r="J4" s="947"/>
      <c r="K4" s="947"/>
      <c r="L4" s="947"/>
      <c r="M4" s="947"/>
      <c r="N4" s="947"/>
      <c r="O4" s="947"/>
      <c r="P4" s="947"/>
      <c r="Q4" s="947"/>
    </row>
    <row r="5" spans="1:107" ht="15.75">
      <c r="A5" s="947" t="s">
        <v>542</v>
      </c>
      <c r="B5" s="947"/>
      <c r="C5" s="947"/>
      <c r="D5" s="947"/>
      <c r="E5" s="947"/>
      <c r="F5" s="947"/>
      <c r="G5" s="947"/>
      <c r="H5" s="947"/>
      <c r="I5" s="947"/>
      <c r="J5" s="947"/>
      <c r="K5" s="947"/>
      <c r="L5" s="947"/>
      <c r="M5" s="947"/>
      <c r="N5" s="947"/>
      <c r="O5" s="947"/>
      <c r="P5" s="947"/>
      <c r="Q5" s="947"/>
    </row>
    <row r="6" spans="1:107" ht="14.25" customHeight="1" thickBot="1"/>
    <row r="7" spans="1:107" ht="40.5" customHeight="1" thickBot="1">
      <c r="A7" s="962"/>
      <c r="B7" s="963"/>
      <c r="C7" s="963"/>
      <c r="D7" s="963"/>
      <c r="E7" s="963"/>
      <c r="F7" s="963"/>
      <c r="G7" s="963"/>
      <c r="H7" s="356">
        <v>2013</v>
      </c>
      <c r="I7" s="356">
        <v>2014</v>
      </c>
      <c r="J7" s="356">
        <v>2015</v>
      </c>
      <c r="K7" s="356">
        <v>2016</v>
      </c>
      <c r="L7" s="356">
        <v>2017</v>
      </c>
      <c r="M7" s="356">
        <v>2018</v>
      </c>
      <c r="N7" s="356">
        <v>2019</v>
      </c>
      <c r="O7" s="356">
        <v>2020</v>
      </c>
      <c r="P7" s="356">
        <v>2021</v>
      </c>
      <c r="Q7" s="369" t="s">
        <v>791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</row>
    <row r="8" spans="1:107" s="17" customFormat="1" ht="36.75" customHeight="1">
      <c r="A8" s="375" t="s">
        <v>232</v>
      </c>
      <c r="B8" s="375"/>
      <c r="C8" s="375"/>
      <c r="D8" s="375"/>
      <c r="E8" s="375"/>
      <c r="F8" s="375"/>
      <c r="G8" s="371"/>
      <c r="H8" s="376">
        <v>807.57399999999996</v>
      </c>
      <c r="I8" s="376">
        <v>815.71800000000007</v>
      </c>
      <c r="J8" s="376">
        <v>1080.922</v>
      </c>
      <c r="K8" s="376">
        <v>1145.0260000000001</v>
      </c>
      <c r="L8" s="376">
        <v>1272.5809999999999</v>
      </c>
      <c r="M8" s="376">
        <v>1241.307</v>
      </c>
      <c r="N8" s="376">
        <v>1403.002</v>
      </c>
      <c r="O8" s="376">
        <v>1463.327</v>
      </c>
      <c r="P8" s="376">
        <v>1355.19</v>
      </c>
      <c r="Q8" s="377">
        <v>1177.0250000000001</v>
      </c>
    </row>
    <row r="9" spans="1:107" ht="15.95" customHeight="1">
      <c r="A9" s="344"/>
      <c r="B9" s="344" t="s">
        <v>233</v>
      </c>
      <c r="C9" s="344"/>
      <c r="D9" s="344"/>
      <c r="E9" s="344"/>
      <c r="F9" s="344"/>
      <c r="G9" s="364"/>
      <c r="H9" s="378">
        <v>449.88299999999998</v>
      </c>
      <c r="I9" s="378">
        <v>442.05700000000002</v>
      </c>
      <c r="J9" s="378">
        <v>568.92200000000003</v>
      </c>
      <c r="K9" s="378">
        <v>646.58000000000004</v>
      </c>
      <c r="L9" s="378">
        <v>773.17</v>
      </c>
      <c r="M9" s="378">
        <v>784.06899999999996</v>
      </c>
      <c r="N9" s="378">
        <v>891.92899999999997</v>
      </c>
      <c r="O9" s="378">
        <v>884.70399999999995</v>
      </c>
      <c r="P9" s="378">
        <v>837.62199999999996</v>
      </c>
      <c r="Q9" s="379">
        <v>789.87900000000002</v>
      </c>
    </row>
    <row r="10" spans="1:107" ht="15.95" customHeight="1">
      <c r="A10" s="344"/>
      <c r="B10" s="344" t="s">
        <v>234</v>
      </c>
      <c r="C10" s="344"/>
      <c r="D10" s="344"/>
      <c r="E10" s="344"/>
      <c r="F10" s="344"/>
      <c r="G10" s="364"/>
      <c r="H10" s="378">
        <v>357.69099999999997</v>
      </c>
      <c r="I10" s="378">
        <v>373.661</v>
      </c>
      <c r="J10" s="378">
        <v>512</v>
      </c>
      <c r="K10" s="378">
        <v>498.44600000000003</v>
      </c>
      <c r="L10" s="378">
        <v>499.411</v>
      </c>
      <c r="M10" s="378">
        <v>457.238</v>
      </c>
      <c r="N10" s="378">
        <v>511.07299999999998</v>
      </c>
      <c r="O10" s="378">
        <v>578.62300000000005</v>
      </c>
      <c r="P10" s="378">
        <v>517.56799999999998</v>
      </c>
      <c r="Q10" s="379">
        <v>387.14600000000002</v>
      </c>
    </row>
    <row r="11" spans="1:107" s="17" customFormat="1" ht="15.95" customHeight="1">
      <c r="A11" s="380" t="s">
        <v>235</v>
      </c>
      <c r="B11" s="380"/>
      <c r="C11" s="380"/>
      <c r="D11" s="380"/>
      <c r="E11" s="380"/>
      <c r="F11" s="380"/>
      <c r="G11" s="372"/>
      <c r="H11" s="381">
        <v>1445.7891390823502</v>
      </c>
      <c r="I11" s="381">
        <v>1368.8395110155873</v>
      </c>
      <c r="J11" s="381">
        <v>1332.3685146273642</v>
      </c>
      <c r="K11" s="381">
        <v>1284.1363198465133</v>
      </c>
      <c r="L11" s="381">
        <v>1418.8260949376011</v>
      </c>
      <c r="M11" s="381">
        <v>1458.2653000416774</v>
      </c>
      <c r="N11" s="381">
        <v>1390.6363681740688</v>
      </c>
      <c r="O11" s="381">
        <v>1295.2632028148546</v>
      </c>
      <c r="P11" s="381">
        <v>1454.2683222499168</v>
      </c>
      <c r="Q11" s="382">
        <v>1346.6886525443579</v>
      </c>
    </row>
    <row r="12" spans="1:107" ht="15.95" customHeight="1">
      <c r="A12" s="344"/>
      <c r="B12" s="344" t="s">
        <v>236</v>
      </c>
      <c r="C12" s="344"/>
      <c r="D12" s="344"/>
      <c r="E12" s="344"/>
      <c r="F12" s="344"/>
      <c r="G12" s="364"/>
      <c r="H12" s="378">
        <v>1055.8401390823501</v>
      </c>
      <c r="I12" s="378">
        <v>963.0355110155873</v>
      </c>
      <c r="J12" s="378">
        <v>883.21151462736429</v>
      </c>
      <c r="K12" s="378">
        <v>932.9093198465132</v>
      </c>
      <c r="L12" s="378">
        <v>1051.741094937601</v>
      </c>
      <c r="M12" s="378">
        <v>1094.2603000416775</v>
      </c>
      <c r="N12" s="378">
        <v>1028.092368174069</v>
      </c>
      <c r="O12" s="378">
        <v>927.3412028148548</v>
      </c>
      <c r="P12" s="378">
        <v>1067.3153222499166</v>
      </c>
      <c r="Q12" s="379">
        <v>968.80465254435762</v>
      </c>
    </row>
    <row r="13" spans="1:107" ht="15.95" customHeight="1">
      <c r="A13" s="344"/>
      <c r="B13" s="344"/>
      <c r="C13" s="344" t="s">
        <v>418</v>
      </c>
      <c r="D13" s="344"/>
      <c r="E13" s="344"/>
      <c r="F13" s="344"/>
      <c r="G13" s="364"/>
      <c r="H13" s="378">
        <v>738.60199999999998</v>
      </c>
      <c r="I13" s="378">
        <v>602.67399999999998</v>
      </c>
      <c r="J13" s="378">
        <v>500.41199999999998</v>
      </c>
      <c r="K13" s="378">
        <v>528.86300000000006</v>
      </c>
      <c r="L13" s="378">
        <v>623.73299999999995</v>
      </c>
      <c r="M13" s="378">
        <v>691.91</v>
      </c>
      <c r="N13" s="378">
        <v>596.13499999999999</v>
      </c>
      <c r="O13" s="378">
        <v>537.43399999999997</v>
      </c>
      <c r="P13" s="378">
        <v>634.44399999999996</v>
      </c>
      <c r="Q13" s="379">
        <v>582.90899999999999</v>
      </c>
    </row>
    <row r="14" spans="1:107" ht="15.95" customHeight="1">
      <c r="A14" s="344"/>
      <c r="B14" s="344"/>
      <c r="C14" s="344" t="s">
        <v>238</v>
      </c>
      <c r="D14" s="344"/>
      <c r="E14" s="344"/>
      <c r="F14" s="344"/>
      <c r="G14" s="364"/>
      <c r="H14" s="378">
        <v>317.23813908235013</v>
      </c>
      <c r="I14" s="378">
        <v>360.36151101558733</v>
      </c>
      <c r="J14" s="378">
        <v>382.79951462736437</v>
      </c>
      <c r="K14" s="378">
        <v>404.0463198465132</v>
      </c>
      <c r="L14" s="378">
        <v>428.00809493760113</v>
      </c>
      <c r="M14" s="378">
        <v>402.3503000416776</v>
      </c>
      <c r="N14" s="378">
        <v>431.95736817406896</v>
      </c>
      <c r="O14" s="378">
        <v>389.90720281485483</v>
      </c>
      <c r="P14" s="378">
        <v>432.87132224991666</v>
      </c>
      <c r="Q14" s="379">
        <v>385.89565254435763</v>
      </c>
    </row>
    <row r="15" spans="1:107" ht="15.95" customHeight="1">
      <c r="A15" s="344"/>
      <c r="B15" s="344" t="s">
        <v>239</v>
      </c>
      <c r="C15" s="344"/>
      <c r="D15" s="344"/>
      <c r="E15" s="344"/>
      <c r="F15" s="344"/>
      <c r="G15" s="364"/>
      <c r="H15" s="378">
        <v>324.68400000000003</v>
      </c>
      <c r="I15" s="378">
        <v>331.06099999999998</v>
      </c>
      <c r="J15" s="378">
        <v>332.48</v>
      </c>
      <c r="K15" s="378">
        <v>329.54399999999998</v>
      </c>
      <c r="L15" s="378">
        <v>333.16</v>
      </c>
      <c r="M15" s="378">
        <v>337.74200000000002</v>
      </c>
      <c r="N15" s="378">
        <v>337.68400000000003</v>
      </c>
      <c r="O15" s="378">
        <v>330.697</v>
      </c>
      <c r="P15" s="378">
        <v>334.48599999999999</v>
      </c>
      <c r="Q15" s="379">
        <v>327.50400000000002</v>
      </c>
    </row>
    <row r="16" spans="1:107" ht="15.95" customHeight="1">
      <c r="A16" s="344"/>
      <c r="B16" s="344"/>
      <c r="C16" s="344" t="s">
        <v>240</v>
      </c>
      <c r="D16" s="344"/>
      <c r="E16" s="344"/>
      <c r="F16" s="344"/>
      <c r="G16" s="364"/>
      <c r="H16" s="378">
        <v>324.68400000000003</v>
      </c>
      <c r="I16" s="378">
        <v>331.06099999999998</v>
      </c>
      <c r="J16" s="378">
        <v>332.48</v>
      </c>
      <c r="K16" s="378">
        <v>329.54399999999998</v>
      </c>
      <c r="L16" s="378">
        <v>333.16</v>
      </c>
      <c r="M16" s="378">
        <v>337.74200000000002</v>
      </c>
      <c r="N16" s="378">
        <v>337.68400000000003</v>
      </c>
      <c r="O16" s="378">
        <v>330.697</v>
      </c>
      <c r="P16" s="378">
        <v>334.48599999999999</v>
      </c>
      <c r="Q16" s="379">
        <v>327.50400000000002</v>
      </c>
    </row>
    <row r="17" spans="1:18" ht="15.95" customHeight="1">
      <c r="A17" s="344"/>
      <c r="B17" s="344"/>
      <c r="C17" s="344" t="s">
        <v>241</v>
      </c>
      <c r="D17" s="344"/>
      <c r="E17" s="344"/>
      <c r="F17" s="344"/>
      <c r="G17" s="364"/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9">
        <v>0</v>
      </c>
    </row>
    <row r="18" spans="1:18" ht="15.95" customHeight="1">
      <c r="A18" s="344"/>
      <c r="B18" s="344" t="s">
        <v>242</v>
      </c>
      <c r="C18" s="344"/>
      <c r="D18" s="344"/>
      <c r="E18" s="344"/>
      <c r="F18" s="344"/>
      <c r="G18" s="364"/>
      <c r="H18" s="378">
        <v>65.265000000000001</v>
      </c>
      <c r="I18" s="378">
        <v>74.742999999999995</v>
      </c>
      <c r="J18" s="378">
        <v>116.67700000000001</v>
      </c>
      <c r="K18" s="378">
        <v>21.683</v>
      </c>
      <c r="L18" s="378">
        <v>33.924999999999997</v>
      </c>
      <c r="M18" s="378">
        <v>26.263000000000002</v>
      </c>
      <c r="N18" s="378">
        <v>24.86</v>
      </c>
      <c r="O18" s="378">
        <v>37.225000000000001</v>
      </c>
      <c r="P18" s="378">
        <v>52.466999999999999</v>
      </c>
      <c r="Q18" s="379">
        <v>50.38</v>
      </c>
    </row>
    <row r="19" spans="1:18" ht="15.95" customHeight="1">
      <c r="A19" s="344"/>
      <c r="B19" s="344"/>
      <c r="C19" s="344" t="s">
        <v>243</v>
      </c>
      <c r="D19" s="344"/>
      <c r="E19" s="344"/>
      <c r="F19" s="344"/>
      <c r="G19" s="364"/>
      <c r="H19" s="378">
        <v>0</v>
      </c>
      <c r="I19" s="378">
        <v>0</v>
      </c>
      <c r="J19" s="378">
        <v>0</v>
      </c>
      <c r="K19" s="378">
        <v>0</v>
      </c>
      <c r="L19" s="378">
        <v>0</v>
      </c>
      <c r="M19" s="378">
        <v>0</v>
      </c>
      <c r="N19" s="378">
        <v>0</v>
      </c>
      <c r="O19" s="378">
        <v>0</v>
      </c>
      <c r="P19" s="378">
        <v>0</v>
      </c>
      <c r="Q19" s="379">
        <v>0</v>
      </c>
    </row>
    <row r="20" spans="1:18" ht="15.95" customHeight="1">
      <c r="A20" s="344"/>
      <c r="B20" s="344"/>
      <c r="C20" s="344" t="s">
        <v>244</v>
      </c>
      <c r="D20" s="344"/>
      <c r="E20" s="344"/>
      <c r="F20" s="344"/>
      <c r="G20" s="364"/>
      <c r="H20" s="378">
        <v>65.265000000000001</v>
      </c>
      <c r="I20" s="378">
        <v>74.742999999999995</v>
      </c>
      <c r="J20" s="378">
        <v>116.67700000000001</v>
      </c>
      <c r="K20" s="378">
        <v>21.683</v>
      </c>
      <c r="L20" s="378">
        <v>33.924999999999997</v>
      </c>
      <c r="M20" s="378">
        <v>26.263000000000002</v>
      </c>
      <c r="N20" s="378">
        <v>24.86</v>
      </c>
      <c r="O20" s="378">
        <v>37.225000000000001</v>
      </c>
      <c r="P20" s="378">
        <v>52.466999999999999</v>
      </c>
      <c r="Q20" s="379">
        <v>50.38</v>
      </c>
    </row>
    <row r="21" spans="1:18" ht="15.95" customHeight="1">
      <c r="A21" s="344"/>
      <c r="B21" s="344"/>
      <c r="C21" s="344"/>
      <c r="D21" s="344" t="s">
        <v>245</v>
      </c>
      <c r="E21" s="344"/>
      <c r="F21" s="344"/>
      <c r="G21" s="364"/>
      <c r="H21" s="378">
        <v>65.265000000000001</v>
      </c>
      <c r="I21" s="378">
        <v>74.742999999999995</v>
      </c>
      <c r="J21" s="378">
        <v>116.67700000000001</v>
      </c>
      <c r="K21" s="378">
        <v>21.683</v>
      </c>
      <c r="L21" s="378">
        <v>33.924999999999997</v>
      </c>
      <c r="M21" s="378">
        <v>26.263000000000002</v>
      </c>
      <c r="N21" s="378">
        <v>24.86</v>
      </c>
      <c r="O21" s="378">
        <v>37.225000000000001</v>
      </c>
      <c r="P21" s="378">
        <v>52.466999999999999</v>
      </c>
      <c r="Q21" s="379">
        <v>50.38</v>
      </c>
    </row>
    <row r="22" spans="1:18" ht="15.95" customHeight="1">
      <c r="A22" s="344"/>
      <c r="B22" s="344"/>
      <c r="C22" s="344"/>
      <c r="D22" s="344" t="s">
        <v>246</v>
      </c>
      <c r="E22" s="344"/>
      <c r="F22" s="344"/>
      <c r="G22" s="364"/>
      <c r="H22" s="378">
        <v>0</v>
      </c>
      <c r="I22" s="378">
        <v>0</v>
      </c>
      <c r="J22" s="378">
        <v>0</v>
      </c>
      <c r="K22" s="378">
        <v>0</v>
      </c>
      <c r="L22" s="378">
        <v>0</v>
      </c>
      <c r="M22" s="378">
        <v>0</v>
      </c>
      <c r="N22" s="378">
        <v>0</v>
      </c>
      <c r="O22" s="378">
        <v>0</v>
      </c>
      <c r="P22" s="378">
        <v>0</v>
      </c>
      <c r="Q22" s="379">
        <v>0</v>
      </c>
    </row>
    <row r="23" spans="1:18" s="17" customFormat="1" ht="15.95" customHeight="1">
      <c r="A23" s="380" t="s">
        <v>247</v>
      </c>
      <c r="B23" s="380"/>
      <c r="C23" s="380"/>
      <c r="D23" s="380"/>
      <c r="E23" s="380"/>
      <c r="F23" s="380"/>
      <c r="G23" s="372"/>
      <c r="H23" s="381">
        <v>2253.3631390823502</v>
      </c>
      <c r="I23" s="381">
        <v>2184.5575110155874</v>
      </c>
      <c r="J23" s="381">
        <v>2413.2905146273642</v>
      </c>
      <c r="K23" s="381">
        <v>2429.1623198465131</v>
      </c>
      <c r="L23" s="381">
        <v>2691.407094937601</v>
      </c>
      <c r="M23" s="381">
        <v>2699.5723000416774</v>
      </c>
      <c r="N23" s="381">
        <v>2793.638368174069</v>
      </c>
      <c r="O23" s="381">
        <v>2758.5902028148548</v>
      </c>
      <c r="P23" s="381">
        <v>2809.4583222499168</v>
      </c>
      <c r="Q23" s="382">
        <v>2523.713652544358</v>
      </c>
    </row>
    <row r="24" spans="1:18" s="17" customFormat="1" ht="15.95" customHeight="1">
      <c r="A24" s="380" t="s">
        <v>248</v>
      </c>
      <c r="B24" s="380"/>
      <c r="C24" s="380"/>
      <c r="D24" s="380"/>
      <c r="E24" s="380"/>
      <c r="F24" s="380"/>
      <c r="G24" s="372"/>
      <c r="H24" s="381">
        <v>-762.0852038581902</v>
      </c>
      <c r="I24" s="381">
        <v>-801.71295134939965</v>
      </c>
      <c r="J24" s="381">
        <v>-525.23197120263649</v>
      </c>
      <c r="K24" s="381">
        <v>-451.31030393770743</v>
      </c>
      <c r="L24" s="381">
        <v>-144.4108899371854</v>
      </c>
      <c r="M24" s="381">
        <v>-69.583639920333553</v>
      </c>
      <c r="N24" s="381">
        <v>36.710131263777384</v>
      </c>
      <c r="O24" s="381">
        <v>22.459333353348029</v>
      </c>
      <c r="P24" s="381">
        <v>84.415599510068205</v>
      </c>
      <c r="Q24" s="382">
        <v>-212.21614422647053</v>
      </c>
      <c r="R24" s="55"/>
    </row>
    <row r="25" spans="1:18" ht="15.95" customHeight="1">
      <c r="A25" s="344" t="s">
        <v>249</v>
      </c>
      <c r="B25" s="344"/>
      <c r="C25" s="344"/>
      <c r="D25" s="344"/>
      <c r="E25" s="344"/>
      <c r="F25" s="344"/>
      <c r="G25" s="364"/>
      <c r="H25" s="378">
        <v>178.227</v>
      </c>
      <c r="I25" s="378">
        <v>79.046999999999997</v>
      </c>
      <c r="J25" s="378">
        <v>157.38900000000001</v>
      </c>
      <c r="K25" s="378">
        <v>186.19</v>
      </c>
      <c r="L25" s="378">
        <v>4.569</v>
      </c>
      <c r="M25" s="378">
        <v>307.48700000000002</v>
      </c>
      <c r="N25" s="378">
        <v>-67.602999999999994</v>
      </c>
      <c r="O25" s="378">
        <v>177.07300000000001</v>
      </c>
      <c r="P25" s="378">
        <v>81.058000000000007</v>
      </c>
      <c r="Q25" s="379">
        <v>-179.83</v>
      </c>
    </row>
    <row r="26" spans="1:18" ht="15.95" customHeight="1">
      <c r="A26" s="344" t="s">
        <v>250</v>
      </c>
      <c r="B26" s="344"/>
      <c r="C26" s="344"/>
      <c r="D26" s="344"/>
      <c r="E26" s="344"/>
      <c r="F26" s="344"/>
      <c r="G26" s="364"/>
      <c r="H26" s="378">
        <v>142.72965086947363</v>
      </c>
      <c r="I26" s="378">
        <v>138.63109420825421</v>
      </c>
      <c r="J26" s="378">
        <v>322.96989884194613</v>
      </c>
      <c r="K26" s="378">
        <v>298.05681228579488</v>
      </c>
      <c r="L26" s="378">
        <v>415.4545115702237</v>
      </c>
      <c r="M26" s="378">
        <v>587.74425595234197</v>
      </c>
      <c r="N26" s="378">
        <v>538.57513342776281</v>
      </c>
      <c r="O26" s="378">
        <v>582.93280468089768</v>
      </c>
      <c r="P26" s="378">
        <v>531.63867663982694</v>
      </c>
      <c r="Q26" s="379">
        <v>488.55695969263587</v>
      </c>
    </row>
    <row r="27" spans="1:18" ht="15.95" customHeight="1">
      <c r="A27" s="344"/>
      <c r="B27" s="344" t="s">
        <v>251</v>
      </c>
      <c r="C27" s="344"/>
      <c r="D27" s="344"/>
      <c r="E27" s="344"/>
      <c r="F27" s="344"/>
      <c r="G27" s="364"/>
      <c r="H27" s="378">
        <v>82.180240263429809</v>
      </c>
      <c r="I27" s="378">
        <v>86.580588565299792</v>
      </c>
      <c r="J27" s="378">
        <v>82.192870971299769</v>
      </c>
      <c r="K27" s="378">
        <v>79.176210926186158</v>
      </c>
      <c r="L27" s="378">
        <v>63.249593317007999</v>
      </c>
      <c r="M27" s="378">
        <v>79.64525727869048</v>
      </c>
      <c r="N27" s="378">
        <v>46.272688945699521</v>
      </c>
      <c r="O27" s="378">
        <v>72.48398597442467</v>
      </c>
      <c r="P27" s="378">
        <v>73.349004071734186</v>
      </c>
      <c r="Q27" s="379">
        <v>70.431555343740911</v>
      </c>
    </row>
    <row r="28" spans="1:18" ht="15.95" customHeight="1">
      <c r="A28" s="344"/>
      <c r="B28" s="344" t="s">
        <v>252</v>
      </c>
      <c r="C28" s="344"/>
      <c r="D28" s="344"/>
      <c r="E28" s="344"/>
      <c r="F28" s="344"/>
      <c r="G28" s="364"/>
      <c r="H28" s="378">
        <v>60.549410606043807</v>
      </c>
      <c r="I28" s="378">
        <v>52.050505642954413</v>
      </c>
      <c r="J28" s="378">
        <v>240.77702787064638</v>
      </c>
      <c r="K28" s="378">
        <v>218.88060135960873</v>
      </c>
      <c r="L28" s="378">
        <v>352.20491825321568</v>
      </c>
      <c r="M28" s="378">
        <v>508.09899867365152</v>
      </c>
      <c r="N28" s="378">
        <v>492.30244448206327</v>
      </c>
      <c r="O28" s="378">
        <v>510.44881870647305</v>
      </c>
      <c r="P28" s="378">
        <v>458.28967256809278</v>
      </c>
      <c r="Q28" s="379">
        <v>418.12540434889496</v>
      </c>
    </row>
    <row r="29" spans="1:18" s="17" customFormat="1" ht="15.95" customHeight="1" thickBot="1">
      <c r="A29" s="383" t="s">
        <v>253</v>
      </c>
      <c r="B29" s="383"/>
      <c r="C29" s="383"/>
      <c r="D29" s="383"/>
      <c r="E29" s="383"/>
      <c r="F29" s="383"/>
      <c r="G29" s="384"/>
      <c r="H29" s="385">
        <v>3015.4483429405404</v>
      </c>
      <c r="I29" s="385">
        <v>2986.270462364987</v>
      </c>
      <c r="J29" s="385">
        <v>2938.5224858300007</v>
      </c>
      <c r="K29" s="385">
        <v>2880.4726237842206</v>
      </c>
      <c r="L29" s="385">
        <v>2835.8179848747864</v>
      </c>
      <c r="M29" s="385">
        <v>2769.155939962011</v>
      </c>
      <c r="N29" s="385">
        <v>2756.9282369102916</v>
      </c>
      <c r="O29" s="385">
        <v>2736.1308694615068</v>
      </c>
      <c r="P29" s="385">
        <v>2725.0427227398486</v>
      </c>
      <c r="Q29" s="386">
        <v>2735.9297967708285</v>
      </c>
    </row>
    <row r="30" spans="1:18" ht="26.25" customHeight="1">
      <c r="A30" s="344" t="s">
        <v>254</v>
      </c>
      <c r="B30" s="344"/>
      <c r="C30" s="344"/>
      <c r="D30" s="344"/>
    </row>
    <row r="31" spans="1:18">
      <c r="A31" s="344" t="s">
        <v>175</v>
      </c>
      <c r="B31" s="344"/>
      <c r="C31" s="344"/>
      <c r="D31" s="344"/>
    </row>
  </sheetData>
  <mergeCells count="5">
    <mergeCell ref="A1:Q1"/>
    <mergeCell ref="A3:Q3"/>
    <mergeCell ref="A4:Q4"/>
    <mergeCell ref="A5:Q5"/>
    <mergeCell ref="A7:G7"/>
  </mergeCells>
  <printOptions horizontalCentered="1"/>
  <pageMargins left="0.2" right="0.23" top="0.46" bottom="0.7" header="0" footer="0"/>
  <pageSetup paperSize="9" scale="40" orientation="landscape" r:id="rId1"/>
  <headerFooter alignWithMargins="0"/>
  <colBreaks count="1" manualBreakCount="1">
    <brk id="17" max="1048575" man="1"/>
  </col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oja29">
    <pageSetUpPr fitToPage="1"/>
  </sheetPr>
  <dimension ref="A1:J56"/>
  <sheetViews>
    <sheetView view="pageBreakPreview" topLeftCell="A13" zoomScale="70" zoomScaleNormal="50" zoomScaleSheetLayoutView="70" workbookViewId="0">
      <selection activeCell="B27" sqref="B27"/>
    </sheetView>
  </sheetViews>
  <sheetFormatPr baseColWidth="10" defaultColWidth="11.42578125" defaultRowHeight="12.75"/>
  <cols>
    <col min="1" max="1" width="67.7109375" style="30" customWidth="1"/>
    <col min="2" max="10" width="17.85546875" style="30" customWidth="1"/>
    <col min="11" max="16384" width="11.42578125" style="30"/>
  </cols>
  <sheetData>
    <row r="1" spans="1:10" ht="36" customHeight="1">
      <c r="A1" s="958" t="s">
        <v>640</v>
      </c>
      <c r="B1" s="958"/>
      <c r="C1" s="958"/>
      <c r="D1" s="958"/>
      <c r="E1" s="958"/>
      <c r="F1" s="958"/>
      <c r="G1" s="958"/>
      <c r="H1" s="958"/>
      <c r="I1" s="958"/>
      <c r="J1" s="958"/>
    </row>
    <row r="2" spans="1:10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" ht="27.75" customHeight="1">
      <c r="A3" s="965" t="s">
        <v>796</v>
      </c>
      <c r="B3" s="965"/>
      <c r="C3" s="965"/>
      <c r="D3" s="965"/>
      <c r="E3" s="965"/>
      <c r="F3" s="965"/>
      <c r="G3" s="965"/>
      <c r="H3" s="965"/>
      <c r="I3" s="965"/>
      <c r="J3" s="965"/>
    </row>
    <row r="4" spans="1:10" ht="19.5" customHeight="1">
      <c r="A4" s="965" t="s">
        <v>173</v>
      </c>
      <c r="B4" s="965"/>
      <c r="C4" s="965"/>
      <c r="D4" s="965"/>
      <c r="E4" s="965"/>
      <c r="F4" s="965"/>
      <c r="G4" s="965"/>
      <c r="H4" s="965"/>
      <c r="I4" s="965"/>
      <c r="J4" s="965"/>
    </row>
    <row r="5" spans="1:10" ht="24" customHeight="1">
      <c r="A5" s="965" t="s">
        <v>373</v>
      </c>
      <c r="B5" s="965"/>
      <c r="C5" s="965"/>
      <c r="D5" s="965"/>
      <c r="E5" s="965"/>
      <c r="F5" s="965"/>
      <c r="G5" s="965"/>
      <c r="H5" s="965"/>
      <c r="I5" s="965"/>
      <c r="J5" s="965"/>
    </row>
    <row r="6" spans="1:10" ht="13.5" thickBo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26.25" customHeight="1">
      <c r="A7" s="968"/>
      <c r="B7" s="966" t="s">
        <v>130</v>
      </c>
      <c r="C7" s="966" t="s">
        <v>131</v>
      </c>
      <c r="D7" s="389" t="s">
        <v>437</v>
      </c>
      <c r="E7" s="389" t="s">
        <v>437</v>
      </c>
      <c r="F7" s="966" t="s">
        <v>435</v>
      </c>
      <c r="G7" s="389" t="s">
        <v>440</v>
      </c>
      <c r="H7" s="389" t="s">
        <v>442</v>
      </c>
      <c r="I7" s="966" t="s">
        <v>134</v>
      </c>
      <c r="J7" s="390" t="s">
        <v>444</v>
      </c>
    </row>
    <row r="8" spans="1:10" ht="37.5" customHeight="1" thickBot="1">
      <c r="A8" s="969"/>
      <c r="B8" s="967"/>
      <c r="C8" s="967"/>
      <c r="D8" s="427" t="s">
        <v>438</v>
      </c>
      <c r="E8" s="427" t="s">
        <v>439</v>
      </c>
      <c r="F8" s="967"/>
      <c r="G8" s="427" t="s">
        <v>441</v>
      </c>
      <c r="H8" s="427" t="s">
        <v>443</v>
      </c>
      <c r="I8" s="967"/>
      <c r="J8" s="428" t="s">
        <v>445</v>
      </c>
    </row>
    <row r="9" spans="1:10" ht="27" customHeight="1">
      <c r="A9" s="371" t="s">
        <v>183</v>
      </c>
      <c r="B9" s="376">
        <v>14555.284219999998</v>
      </c>
      <c r="C9" s="376">
        <v>5611.6815239999996</v>
      </c>
      <c r="D9" s="376">
        <v>227.461963</v>
      </c>
      <c r="E9" s="376">
        <v>990.86192699999992</v>
      </c>
      <c r="F9" s="376">
        <v>373.99279100000001</v>
      </c>
      <c r="G9" s="376">
        <v>5960.0094150000004</v>
      </c>
      <c r="H9" s="376">
        <v>7318.4866759999986</v>
      </c>
      <c r="I9" s="376">
        <v>5375.6455089999999</v>
      </c>
      <c r="J9" s="377">
        <v>323.428856</v>
      </c>
    </row>
    <row r="10" spans="1:10" ht="20.25" customHeight="1">
      <c r="A10" s="372" t="s">
        <v>184</v>
      </c>
      <c r="B10" s="381">
        <v>12230.846125</v>
      </c>
      <c r="C10" s="381">
        <v>2193.1802079999998</v>
      </c>
      <c r="D10" s="381">
        <v>141.678911</v>
      </c>
      <c r="E10" s="381">
        <v>829.46689800000001</v>
      </c>
      <c r="F10" s="381">
        <v>93.981994999999998</v>
      </c>
      <c r="G10" s="381">
        <v>3992.8075169999997</v>
      </c>
      <c r="H10" s="381">
        <v>3807.5921930000004</v>
      </c>
      <c r="I10" s="381">
        <v>2063.7897830000002</v>
      </c>
      <c r="J10" s="382">
        <v>193.974583</v>
      </c>
    </row>
    <row r="11" spans="1:10" ht="20.25" customHeight="1">
      <c r="A11" s="429" t="s">
        <v>185</v>
      </c>
      <c r="B11" s="378">
        <v>505.55429300000003</v>
      </c>
      <c r="C11" s="378">
        <v>1055.2984529999999</v>
      </c>
      <c r="D11" s="378">
        <v>9.9635490000000004</v>
      </c>
      <c r="E11" s="378">
        <v>0.48473900000000003</v>
      </c>
      <c r="F11" s="378">
        <v>0.69169499999999995</v>
      </c>
      <c r="G11" s="378">
        <v>929.76092800000004</v>
      </c>
      <c r="H11" s="378">
        <v>2269.7381110000001</v>
      </c>
      <c r="I11" s="378">
        <v>479.34209799999996</v>
      </c>
      <c r="J11" s="379">
        <v>62.501773999999997</v>
      </c>
    </row>
    <row r="12" spans="1:10" ht="20.25" customHeight="1">
      <c r="A12" s="429" t="s">
        <v>793</v>
      </c>
      <c r="B12" s="378">
        <v>355.76755700000001</v>
      </c>
      <c r="C12" s="378">
        <v>24.178767000000001</v>
      </c>
      <c r="D12" s="378">
        <v>0.78195999999999999</v>
      </c>
      <c r="E12" s="378">
        <v>6.0482270000000007</v>
      </c>
      <c r="F12" s="378">
        <v>0.112097</v>
      </c>
      <c r="G12" s="378">
        <v>155.51743099999999</v>
      </c>
      <c r="H12" s="378">
        <v>369.68532200000004</v>
      </c>
      <c r="I12" s="378">
        <v>34.382382999999997</v>
      </c>
      <c r="J12" s="379">
        <v>6.0582589999999996</v>
      </c>
    </row>
    <row r="13" spans="1:10" ht="20.25" customHeight="1">
      <c r="A13" s="429" t="s">
        <v>186</v>
      </c>
      <c r="B13" s="378">
        <v>77.295490999999998</v>
      </c>
      <c r="C13" s="378">
        <v>212.99105100000003</v>
      </c>
      <c r="D13" s="378">
        <v>15.177749</v>
      </c>
      <c r="E13" s="378">
        <v>0.76427999999999996</v>
      </c>
      <c r="F13" s="378">
        <v>81.368612999999996</v>
      </c>
      <c r="G13" s="378">
        <v>128.32631800000001</v>
      </c>
      <c r="H13" s="378">
        <v>415.154044</v>
      </c>
      <c r="I13" s="378">
        <v>166.85929000000002</v>
      </c>
      <c r="J13" s="379">
        <v>21.015929</v>
      </c>
    </row>
    <row r="14" spans="1:10" ht="20.25" customHeight="1">
      <c r="A14" s="429" t="s">
        <v>794</v>
      </c>
      <c r="B14" s="378">
        <v>4565.7272140000005</v>
      </c>
      <c r="C14" s="378">
        <v>251.567533</v>
      </c>
      <c r="D14" s="378">
        <v>41.894056999999997</v>
      </c>
      <c r="E14" s="378">
        <v>232.891932</v>
      </c>
      <c r="F14" s="378">
        <v>3.4577170000000002</v>
      </c>
      <c r="G14" s="378">
        <v>1136.6707269999997</v>
      </c>
      <c r="H14" s="378">
        <v>320.99839299999996</v>
      </c>
      <c r="I14" s="378">
        <v>497.62611500000003</v>
      </c>
      <c r="J14" s="379">
        <v>66.659951000000007</v>
      </c>
    </row>
    <row r="15" spans="1:10" ht="20.25" customHeight="1">
      <c r="A15" s="429" t="s">
        <v>187</v>
      </c>
      <c r="B15" s="378">
        <v>101.691697</v>
      </c>
      <c r="C15" s="378">
        <v>2.8243849999999999</v>
      </c>
      <c r="D15" s="378">
        <v>13.703492000000001</v>
      </c>
      <c r="E15" s="378">
        <v>52.004145000000001</v>
      </c>
      <c r="F15" s="378">
        <v>0.91562100000000002</v>
      </c>
      <c r="G15" s="378">
        <v>11.733867</v>
      </c>
      <c r="H15" s="378">
        <v>131.65354600000001</v>
      </c>
      <c r="I15" s="378">
        <v>6.3159370000000008</v>
      </c>
      <c r="J15" s="379">
        <v>7.0962430000000003</v>
      </c>
    </row>
    <row r="16" spans="1:10" ht="20.25" customHeight="1">
      <c r="A16" s="429" t="s">
        <v>795</v>
      </c>
      <c r="B16" s="378">
        <v>4262.6963250000008</v>
      </c>
      <c r="C16" s="378">
        <v>484.63519599999995</v>
      </c>
      <c r="D16" s="378">
        <v>41.396977999999997</v>
      </c>
      <c r="E16" s="378">
        <v>497.72604000000001</v>
      </c>
      <c r="F16" s="378">
        <v>7.4362519999999996</v>
      </c>
      <c r="G16" s="378">
        <v>600.48728200000005</v>
      </c>
      <c r="H16" s="378">
        <v>182.98917800000001</v>
      </c>
      <c r="I16" s="378">
        <v>741.60930300000007</v>
      </c>
      <c r="J16" s="379">
        <v>14.587883000000001</v>
      </c>
    </row>
    <row r="17" spans="1:10" ht="20.25" customHeight="1">
      <c r="A17" s="429" t="s">
        <v>188</v>
      </c>
      <c r="B17" s="378">
        <v>45.463205000000002</v>
      </c>
      <c r="C17" s="378">
        <v>103.657826</v>
      </c>
      <c r="D17" s="378">
        <v>16.848497999999999</v>
      </c>
      <c r="E17" s="378">
        <v>36.016739999999999</v>
      </c>
      <c r="F17" s="378">
        <v>0</v>
      </c>
      <c r="G17" s="378">
        <v>766.42694800000004</v>
      </c>
      <c r="H17" s="378">
        <v>103.78984699999999</v>
      </c>
      <c r="I17" s="378">
        <v>83.450854000000007</v>
      </c>
      <c r="J17" s="379">
        <v>1.433691</v>
      </c>
    </row>
    <row r="18" spans="1:10" ht="20.25" customHeight="1">
      <c r="A18" s="429" t="s">
        <v>189</v>
      </c>
      <c r="B18" s="378">
        <v>2177.547501</v>
      </c>
      <c r="C18" s="378">
        <v>15.622235</v>
      </c>
      <c r="D18" s="378">
        <v>1.574281</v>
      </c>
      <c r="E18" s="378">
        <v>0.20535400000000001</v>
      </c>
      <c r="F18" s="378">
        <v>0</v>
      </c>
      <c r="G18" s="378">
        <v>219.94102700000002</v>
      </c>
      <c r="H18" s="378">
        <v>1.5175239999999999</v>
      </c>
      <c r="I18" s="378">
        <v>49.678902999999998</v>
      </c>
      <c r="J18" s="379">
        <v>14.4932</v>
      </c>
    </row>
    <row r="19" spans="1:10" ht="20.25" customHeight="1">
      <c r="A19" s="429" t="s">
        <v>190</v>
      </c>
      <c r="B19" s="378">
        <v>139.10284200000001</v>
      </c>
      <c r="C19" s="378">
        <v>42.404761999999998</v>
      </c>
      <c r="D19" s="378">
        <v>0.33834700000000001</v>
      </c>
      <c r="E19" s="378">
        <v>3.3254410000000001</v>
      </c>
      <c r="F19" s="378">
        <v>0</v>
      </c>
      <c r="G19" s="378">
        <v>43.942988999999997</v>
      </c>
      <c r="H19" s="378">
        <v>12.066228000000001</v>
      </c>
      <c r="I19" s="378">
        <v>4.5248999999999997</v>
      </c>
      <c r="J19" s="379">
        <v>0.12765299999999999</v>
      </c>
    </row>
    <row r="20" spans="1:10" ht="20.25" customHeight="1">
      <c r="A20" s="372" t="s">
        <v>191</v>
      </c>
      <c r="B20" s="381">
        <v>2019.6745920000001</v>
      </c>
      <c r="C20" s="381">
        <v>3278.306885</v>
      </c>
      <c r="D20" s="381">
        <v>65.580072999999999</v>
      </c>
      <c r="E20" s="381">
        <v>130.21123500000002</v>
      </c>
      <c r="F20" s="381">
        <v>266.369935</v>
      </c>
      <c r="G20" s="381">
        <v>1778.053784</v>
      </c>
      <c r="H20" s="381">
        <v>3224.60025</v>
      </c>
      <c r="I20" s="381">
        <v>3211.2975479999996</v>
      </c>
      <c r="J20" s="382">
        <v>116.842758</v>
      </c>
    </row>
    <row r="21" spans="1:10" ht="20.25" customHeight="1">
      <c r="A21" s="429" t="s">
        <v>192</v>
      </c>
      <c r="B21" s="378">
        <v>1547.7584739999998</v>
      </c>
      <c r="C21" s="378">
        <v>3014.1021370000003</v>
      </c>
      <c r="D21" s="378">
        <v>39.393111000000005</v>
      </c>
      <c r="E21" s="378">
        <v>48.967590999999999</v>
      </c>
      <c r="F21" s="378">
        <v>108.71903399999999</v>
      </c>
      <c r="G21" s="378">
        <v>1196.2793919999999</v>
      </c>
      <c r="H21" s="378">
        <v>2363.3183119999999</v>
      </c>
      <c r="I21" s="378">
        <v>2866.8099969999998</v>
      </c>
      <c r="J21" s="379">
        <v>51.544561999999999</v>
      </c>
    </row>
    <row r="22" spans="1:10" ht="20.25" customHeight="1">
      <c r="A22" s="429" t="s">
        <v>193</v>
      </c>
      <c r="B22" s="378">
        <v>232.755708</v>
      </c>
      <c r="C22" s="378">
        <v>244.70934199999999</v>
      </c>
      <c r="D22" s="378">
        <v>10.105270000000001</v>
      </c>
      <c r="E22" s="378">
        <v>8.5429820000000003</v>
      </c>
      <c r="F22" s="378">
        <v>102.122614</v>
      </c>
      <c r="G22" s="378">
        <v>278.99258099999997</v>
      </c>
      <c r="H22" s="378">
        <v>613.2435509999998</v>
      </c>
      <c r="I22" s="378">
        <v>353.61120200000005</v>
      </c>
      <c r="J22" s="379">
        <v>36.990887999999998</v>
      </c>
    </row>
    <row r="23" spans="1:10" ht="20.25" customHeight="1">
      <c r="A23" s="429" t="s">
        <v>194</v>
      </c>
      <c r="B23" s="378">
        <v>730.66272600000002</v>
      </c>
      <c r="C23" s="378">
        <v>2366.063952</v>
      </c>
      <c r="D23" s="378">
        <v>11.324097</v>
      </c>
      <c r="E23" s="378">
        <v>10.892060000000001</v>
      </c>
      <c r="F23" s="378">
        <v>0.53149400000000002</v>
      </c>
      <c r="G23" s="378">
        <v>478.979784</v>
      </c>
      <c r="H23" s="378">
        <v>1265.58491</v>
      </c>
      <c r="I23" s="378">
        <v>1892.7357500000001</v>
      </c>
      <c r="J23" s="379">
        <v>4.7389950000000001</v>
      </c>
    </row>
    <row r="24" spans="1:10" ht="20.25" customHeight="1">
      <c r="A24" s="429" t="s">
        <v>195</v>
      </c>
      <c r="B24" s="378">
        <v>16.525788000000002</v>
      </c>
      <c r="C24" s="378">
        <v>3.886565</v>
      </c>
      <c r="D24" s="378">
        <v>1.8630720000000001</v>
      </c>
      <c r="E24" s="378">
        <v>0.43958900000000001</v>
      </c>
      <c r="F24" s="378">
        <v>3.188615</v>
      </c>
      <c r="G24" s="378">
        <v>4.0123049999999996</v>
      </c>
      <c r="H24" s="378">
        <v>7.9859299999999998</v>
      </c>
      <c r="I24" s="378">
        <v>5.7299870000000004</v>
      </c>
      <c r="J24" s="379">
        <v>2.668066</v>
      </c>
    </row>
    <row r="25" spans="1:10" ht="20.25" customHeight="1">
      <c r="A25" s="429" t="s">
        <v>196</v>
      </c>
      <c r="B25" s="378">
        <v>205.20851199999998</v>
      </c>
      <c r="C25" s="378">
        <v>119.72923299999999</v>
      </c>
      <c r="D25" s="378">
        <v>16.019804000000001</v>
      </c>
      <c r="E25" s="378">
        <v>7.6209069999999999</v>
      </c>
      <c r="F25" s="378">
        <v>1.62395</v>
      </c>
      <c r="G25" s="378">
        <v>184.373886</v>
      </c>
      <c r="H25" s="378">
        <v>208.41806800000001</v>
      </c>
      <c r="I25" s="378">
        <v>53.228999000000002</v>
      </c>
      <c r="J25" s="379">
        <v>6.2080030000000006</v>
      </c>
    </row>
    <row r="26" spans="1:10" ht="20.25" customHeight="1">
      <c r="A26" s="429" t="s">
        <v>197</v>
      </c>
      <c r="B26" s="378">
        <v>361.466814</v>
      </c>
      <c r="C26" s="378">
        <v>262.15525700000001</v>
      </c>
      <c r="D26" s="378">
        <v>3.7559000000000002E-2</v>
      </c>
      <c r="E26" s="378">
        <v>19.602269</v>
      </c>
      <c r="F26" s="378">
        <v>-0.18718000000000001</v>
      </c>
      <c r="G26" s="378">
        <v>239.66074599999996</v>
      </c>
      <c r="H26" s="378">
        <v>232.18404200000001</v>
      </c>
      <c r="I26" s="378">
        <v>535.21326899999997</v>
      </c>
      <c r="J26" s="379">
        <v>0.80650599999999995</v>
      </c>
    </row>
    <row r="27" spans="1:10" ht="20.25" customHeight="1">
      <c r="A27" s="429" t="s">
        <v>198</v>
      </c>
      <c r="B27" s="378">
        <v>1.1389259999999999</v>
      </c>
      <c r="C27" s="378">
        <v>17.557787999999999</v>
      </c>
      <c r="D27" s="378">
        <v>4.3309E-2</v>
      </c>
      <c r="E27" s="378">
        <v>1.8697840000000001</v>
      </c>
      <c r="F27" s="378">
        <v>1.439541</v>
      </c>
      <c r="G27" s="378">
        <v>10.26009</v>
      </c>
      <c r="H27" s="378">
        <v>35.901811000000002</v>
      </c>
      <c r="I27" s="378">
        <v>26.290789999999998</v>
      </c>
      <c r="J27" s="379">
        <v>0.132104</v>
      </c>
    </row>
    <row r="28" spans="1:10" ht="20.25" customHeight="1">
      <c r="A28" s="429" t="s">
        <v>199</v>
      </c>
      <c r="B28" s="378">
        <v>471.91611799999993</v>
      </c>
      <c r="C28" s="378">
        <v>264.204748</v>
      </c>
      <c r="D28" s="378">
        <v>26.186961999999998</v>
      </c>
      <c r="E28" s="378">
        <v>81.243644000000003</v>
      </c>
      <c r="F28" s="378">
        <v>157.650901</v>
      </c>
      <c r="G28" s="378">
        <v>581.77439200000003</v>
      </c>
      <c r="H28" s="378">
        <v>861.28193800000008</v>
      </c>
      <c r="I28" s="378">
        <v>344.48755099999994</v>
      </c>
      <c r="J28" s="379">
        <v>65.298196000000004</v>
      </c>
    </row>
    <row r="29" spans="1:10" ht="20.25" customHeight="1">
      <c r="A29" s="429" t="s">
        <v>200</v>
      </c>
      <c r="B29" s="378">
        <v>378.21597600000001</v>
      </c>
      <c r="C29" s="378">
        <v>62.129550000000009</v>
      </c>
      <c r="D29" s="378">
        <v>17.362012</v>
      </c>
      <c r="E29" s="378">
        <v>44.930349</v>
      </c>
      <c r="F29" s="378">
        <v>154.383824</v>
      </c>
      <c r="G29" s="378">
        <v>318.43197499999997</v>
      </c>
      <c r="H29" s="378">
        <v>615.79353999999989</v>
      </c>
      <c r="I29" s="378">
        <v>259.57357999999999</v>
      </c>
      <c r="J29" s="379">
        <v>40.311046000000005</v>
      </c>
    </row>
    <row r="30" spans="1:10" ht="20.25" customHeight="1">
      <c r="A30" s="429" t="s">
        <v>201</v>
      </c>
      <c r="B30" s="378">
        <v>43.478429999999996</v>
      </c>
      <c r="C30" s="378">
        <v>188.324704</v>
      </c>
      <c r="D30" s="378">
        <v>6.8264009999999997</v>
      </c>
      <c r="E30" s="378">
        <v>33.705213999999998</v>
      </c>
      <c r="F30" s="378">
        <v>1.6891179999999999</v>
      </c>
      <c r="G30" s="378">
        <v>230.401015</v>
      </c>
      <c r="H30" s="378">
        <v>212.30815199999998</v>
      </c>
      <c r="I30" s="378">
        <v>69.806848000000002</v>
      </c>
      <c r="J30" s="379">
        <v>20.743666000000001</v>
      </c>
    </row>
    <row r="31" spans="1:10" ht="20.25" customHeight="1">
      <c r="A31" s="429" t="s">
        <v>202</v>
      </c>
      <c r="B31" s="378">
        <v>50.221711999999997</v>
      </c>
      <c r="C31" s="378">
        <v>13.750494</v>
      </c>
      <c r="D31" s="378">
        <v>1.9985489999999999</v>
      </c>
      <c r="E31" s="378">
        <v>2.6080809999999999</v>
      </c>
      <c r="F31" s="378">
        <v>1.5779589999999999</v>
      </c>
      <c r="G31" s="378">
        <v>32.941402000000004</v>
      </c>
      <c r="H31" s="378">
        <v>33.180245999999997</v>
      </c>
      <c r="I31" s="378">
        <v>15.107123</v>
      </c>
      <c r="J31" s="379">
        <v>4.2434839999999996</v>
      </c>
    </row>
    <row r="32" spans="1:10" ht="20.25" customHeight="1">
      <c r="A32" s="364" t="s">
        <v>203</v>
      </c>
      <c r="B32" s="378">
        <v>148.904597</v>
      </c>
      <c r="C32" s="378">
        <v>82.068999999999988</v>
      </c>
      <c r="D32" s="378">
        <v>4.1244170000000002</v>
      </c>
      <c r="E32" s="378">
        <v>4.2143879999999996</v>
      </c>
      <c r="F32" s="378">
        <v>0.25359300000000001</v>
      </c>
      <c r="G32" s="378">
        <v>77.800338999999994</v>
      </c>
      <c r="H32" s="378">
        <v>136.08306399999998</v>
      </c>
      <c r="I32" s="378">
        <v>55.983691</v>
      </c>
      <c r="J32" s="379">
        <v>4.8110309999999998</v>
      </c>
    </row>
    <row r="33" spans="1:10" ht="20.25" customHeight="1">
      <c r="A33" s="365" t="s">
        <v>204</v>
      </c>
      <c r="B33" s="378">
        <v>155.85890599999999</v>
      </c>
      <c r="C33" s="378">
        <v>58.125430999999999</v>
      </c>
      <c r="D33" s="378">
        <v>16.078562000000002</v>
      </c>
      <c r="E33" s="378">
        <v>26.969405999999999</v>
      </c>
      <c r="F33" s="378">
        <v>13.387268000000001</v>
      </c>
      <c r="G33" s="378">
        <v>111.347775</v>
      </c>
      <c r="H33" s="378">
        <v>150.21116900000001</v>
      </c>
      <c r="I33" s="378">
        <v>44.574487000000005</v>
      </c>
      <c r="J33" s="379">
        <v>7.800484</v>
      </c>
    </row>
    <row r="34" spans="1:10" ht="20.25" customHeight="1">
      <c r="A34" s="372" t="s">
        <v>544</v>
      </c>
      <c r="B34" s="381">
        <v>4334.6481489999996</v>
      </c>
      <c r="C34" s="381">
        <v>3410.156915</v>
      </c>
      <c r="D34" s="381">
        <v>111.324348</v>
      </c>
      <c r="E34" s="381">
        <v>329.23459500000001</v>
      </c>
      <c r="F34" s="381">
        <v>234.42685900000001</v>
      </c>
      <c r="G34" s="381">
        <v>2431.7952620000001</v>
      </c>
      <c r="H34" s="381">
        <v>4270.3671179999992</v>
      </c>
      <c r="I34" s="381">
        <v>3341.1646679999999</v>
      </c>
      <c r="J34" s="382">
        <v>168.95629500000001</v>
      </c>
    </row>
    <row r="35" spans="1:10" ht="20.25" customHeight="1">
      <c r="A35" s="429" t="s">
        <v>205</v>
      </c>
      <c r="B35" s="378">
        <v>326.20587</v>
      </c>
      <c r="C35" s="378">
        <v>95.849086</v>
      </c>
      <c r="D35" s="378">
        <v>6.3050600000000001</v>
      </c>
      <c r="E35" s="378">
        <v>12.027611</v>
      </c>
      <c r="F35" s="378">
        <v>1.9328419999999999</v>
      </c>
      <c r="G35" s="378">
        <v>198.01762000000002</v>
      </c>
      <c r="H35" s="378">
        <v>171.58947900000001</v>
      </c>
      <c r="I35" s="378">
        <v>69.780234000000007</v>
      </c>
      <c r="J35" s="379">
        <v>12.412928000000001</v>
      </c>
    </row>
    <row r="36" spans="1:10" ht="20.25" customHeight="1">
      <c r="A36" s="429" t="s">
        <v>206</v>
      </c>
      <c r="B36" s="378">
        <v>591.49481400000002</v>
      </c>
      <c r="C36" s="378">
        <v>171.26508999999999</v>
      </c>
      <c r="D36" s="378">
        <v>23.023143000000001</v>
      </c>
      <c r="E36" s="378">
        <v>49.477754000000004</v>
      </c>
      <c r="F36" s="378">
        <v>9.4818540000000002</v>
      </c>
      <c r="G36" s="378">
        <v>334.48134100000004</v>
      </c>
      <c r="H36" s="378">
        <v>334.73632000000003</v>
      </c>
      <c r="I36" s="378">
        <v>159.96561299999999</v>
      </c>
      <c r="J36" s="379">
        <v>26.632618999999998</v>
      </c>
    </row>
    <row r="37" spans="1:10" ht="20.25" customHeight="1">
      <c r="A37" s="429" t="s">
        <v>207</v>
      </c>
      <c r="B37" s="378">
        <v>500.52806100000009</v>
      </c>
      <c r="C37" s="378">
        <v>218.551815</v>
      </c>
      <c r="D37" s="378">
        <v>4.3603139999999998</v>
      </c>
      <c r="E37" s="378">
        <v>13.111204999999998</v>
      </c>
      <c r="F37" s="378">
        <v>4.0981540000000001</v>
      </c>
      <c r="G37" s="378">
        <v>156.053439</v>
      </c>
      <c r="H37" s="378">
        <v>524.97721599999988</v>
      </c>
      <c r="I37" s="378">
        <v>119.82202900000001</v>
      </c>
      <c r="J37" s="379">
        <v>27.807693</v>
      </c>
    </row>
    <row r="38" spans="1:10" ht="20.25" customHeight="1">
      <c r="A38" s="429" t="s">
        <v>208</v>
      </c>
      <c r="B38" s="378">
        <v>386.66792299999997</v>
      </c>
      <c r="C38" s="378">
        <v>87.670079000000001</v>
      </c>
      <c r="D38" s="378">
        <v>6.102163</v>
      </c>
      <c r="E38" s="378">
        <v>13.828256</v>
      </c>
      <c r="F38" s="378">
        <v>0.60158999999999996</v>
      </c>
      <c r="G38" s="378">
        <v>83.415724000000012</v>
      </c>
      <c r="H38" s="378">
        <v>157.17754100000002</v>
      </c>
      <c r="I38" s="378">
        <v>122.14398299999999</v>
      </c>
      <c r="J38" s="379">
        <v>4.5408600000000003</v>
      </c>
    </row>
    <row r="39" spans="1:10" ht="20.25" customHeight="1">
      <c r="A39" s="429" t="s">
        <v>209</v>
      </c>
      <c r="B39" s="378">
        <v>74.838345000000004</v>
      </c>
      <c r="C39" s="378">
        <v>71.462410000000006</v>
      </c>
      <c r="D39" s="378">
        <v>3.236923</v>
      </c>
      <c r="E39" s="378">
        <v>4.0157120000000006</v>
      </c>
      <c r="F39" s="378">
        <v>12.19528</v>
      </c>
      <c r="G39" s="378">
        <v>54.095859000000004</v>
      </c>
      <c r="H39" s="378">
        <v>108.755076</v>
      </c>
      <c r="I39" s="378">
        <v>76.768578000000005</v>
      </c>
      <c r="J39" s="379">
        <v>5.022335</v>
      </c>
    </row>
    <row r="40" spans="1:10" ht="20.25" customHeight="1">
      <c r="A40" s="429" t="s">
        <v>210</v>
      </c>
      <c r="B40" s="378">
        <v>1280.3396499999999</v>
      </c>
      <c r="C40" s="378">
        <v>2363.2534580000001</v>
      </c>
      <c r="D40" s="378">
        <v>48.109715999999999</v>
      </c>
      <c r="E40" s="378">
        <v>91.754243000000002</v>
      </c>
      <c r="F40" s="378">
        <v>188.31971200000001</v>
      </c>
      <c r="G40" s="378">
        <v>1070.528315</v>
      </c>
      <c r="H40" s="378">
        <v>2316.6948080000002</v>
      </c>
      <c r="I40" s="378">
        <v>2346.4566749999999</v>
      </c>
      <c r="J40" s="379">
        <v>66.607658000000001</v>
      </c>
    </row>
    <row r="41" spans="1:10" ht="20.25" customHeight="1">
      <c r="A41" s="429" t="s">
        <v>211</v>
      </c>
      <c r="B41" s="378">
        <v>177.063919</v>
      </c>
      <c r="C41" s="378">
        <v>107.17351600000001</v>
      </c>
      <c r="D41" s="378">
        <v>8.5968169999999997</v>
      </c>
      <c r="E41" s="378">
        <v>4.264977</v>
      </c>
      <c r="F41" s="378">
        <v>8.6182259999999999</v>
      </c>
      <c r="G41" s="378">
        <v>181.03384299999999</v>
      </c>
      <c r="H41" s="378">
        <v>213.51187999999999</v>
      </c>
      <c r="I41" s="378">
        <v>118.288982</v>
      </c>
      <c r="J41" s="379">
        <v>8.0148390000000003</v>
      </c>
    </row>
    <row r="42" spans="1:10" ht="20.25" customHeight="1">
      <c r="A42" s="429" t="s">
        <v>212</v>
      </c>
      <c r="B42" s="378">
        <v>57.643123000000003</v>
      </c>
      <c r="C42" s="378">
        <v>76.883282000000008</v>
      </c>
      <c r="D42" s="378">
        <v>1.575904</v>
      </c>
      <c r="E42" s="378">
        <v>2.6815869999999999</v>
      </c>
      <c r="F42" s="378">
        <v>3.5866920000000002</v>
      </c>
      <c r="G42" s="378">
        <v>104.10608500000001</v>
      </c>
      <c r="H42" s="378">
        <v>88.516189000000011</v>
      </c>
      <c r="I42" s="378">
        <v>84.807980000000015</v>
      </c>
      <c r="J42" s="379">
        <v>3.1313240000000002</v>
      </c>
    </row>
    <row r="43" spans="1:10" ht="20.25" customHeight="1">
      <c r="A43" s="429" t="s">
        <v>213</v>
      </c>
      <c r="B43" s="378">
        <v>148.904597</v>
      </c>
      <c r="C43" s="378">
        <v>82.068999999999988</v>
      </c>
      <c r="D43" s="378">
        <v>4.1244170000000002</v>
      </c>
      <c r="E43" s="378">
        <v>4.2143879999999996</v>
      </c>
      <c r="F43" s="378">
        <v>0.25359300000000001</v>
      </c>
      <c r="G43" s="378">
        <v>77.800338999999994</v>
      </c>
      <c r="H43" s="378">
        <v>136.08306399999998</v>
      </c>
      <c r="I43" s="378">
        <v>55.983691</v>
      </c>
      <c r="J43" s="379">
        <v>4.8110309999999998</v>
      </c>
    </row>
    <row r="44" spans="1:10" ht="20.25" customHeight="1">
      <c r="A44" s="429" t="s">
        <v>214</v>
      </c>
      <c r="B44" s="378">
        <v>103.02517399999999</v>
      </c>
      <c r="C44" s="378">
        <v>25.182085000000001</v>
      </c>
      <c r="D44" s="378">
        <v>1.715436</v>
      </c>
      <c r="E44" s="378">
        <v>6.6764639999999993</v>
      </c>
      <c r="F44" s="378">
        <v>1.835229</v>
      </c>
      <c r="G44" s="378">
        <v>22.728726000000002</v>
      </c>
      <c r="H44" s="378">
        <v>34.056353000000001</v>
      </c>
      <c r="I44" s="378">
        <v>25.543063</v>
      </c>
      <c r="J44" s="379">
        <v>1.3001529999999999</v>
      </c>
    </row>
    <row r="45" spans="1:10" ht="20.25" customHeight="1">
      <c r="A45" s="429" t="s">
        <v>215</v>
      </c>
      <c r="B45" s="378">
        <v>687.93667300000004</v>
      </c>
      <c r="C45" s="378">
        <v>110.79709400000002</v>
      </c>
      <c r="D45" s="378">
        <v>4.174455</v>
      </c>
      <c r="E45" s="378">
        <v>127.18239800000001</v>
      </c>
      <c r="F45" s="378">
        <v>3.5036870000000002</v>
      </c>
      <c r="G45" s="378">
        <v>149.53397100000001</v>
      </c>
      <c r="H45" s="378">
        <v>184.269192</v>
      </c>
      <c r="I45" s="378">
        <v>161.60383999999999</v>
      </c>
      <c r="J45" s="379">
        <v>8.6748550000000009</v>
      </c>
    </row>
    <row r="46" spans="1:10" ht="20.25" customHeight="1">
      <c r="A46" s="372" t="s">
        <v>571</v>
      </c>
      <c r="B46" s="381">
        <v>10220.636071000001</v>
      </c>
      <c r="C46" s="381">
        <v>2201.5246090000001</v>
      </c>
      <c r="D46" s="381">
        <v>116.137615</v>
      </c>
      <c r="E46" s="381">
        <v>661.62733200000002</v>
      </c>
      <c r="F46" s="381">
        <v>139.565932</v>
      </c>
      <c r="G46" s="381">
        <v>3528.2141529999999</v>
      </c>
      <c r="H46" s="381">
        <v>3048.1195579999999</v>
      </c>
      <c r="I46" s="381">
        <v>2034.4808410000003</v>
      </c>
      <c r="J46" s="382">
        <v>154.47256100000001</v>
      </c>
    </row>
    <row r="47" spans="1:10" ht="20.25" customHeight="1">
      <c r="A47" s="372" t="s">
        <v>217</v>
      </c>
      <c r="B47" s="381">
        <v>1027.5604839999999</v>
      </c>
      <c r="C47" s="381">
        <v>458.41837199999998</v>
      </c>
      <c r="D47" s="381">
        <v>38.055154999999999</v>
      </c>
      <c r="E47" s="381">
        <v>89.659673999999995</v>
      </c>
      <c r="F47" s="381">
        <v>30.392402000000001</v>
      </c>
      <c r="G47" s="381">
        <v>976.17921100000012</v>
      </c>
      <c r="H47" s="381">
        <v>738.59873899999991</v>
      </c>
      <c r="I47" s="381">
        <v>531.66468499999996</v>
      </c>
      <c r="J47" s="382">
        <v>34.881056999999998</v>
      </c>
    </row>
    <row r="48" spans="1:10" ht="20.25" customHeight="1">
      <c r="A48" s="372" t="s">
        <v>218</v>
      </c>
      <c r="B48" s="381">
        <v>1691.9429999999998</v>
      </c>
      <c r="C48" s="381">
        <v>481.72900000000004</v>
      </c>
      <c r="D48" s="381">
        <v>32.085000000000001</v>
      </c>
      <c r="E48" s="381">
        <v>76.609000000000009</v>
      </c>
      <c r="F48" s="381">
        <v>42.305999999999997</v>
      </c>
      <c r="G48" s="381">
        <v>734.93000000000006</v>
      </c>
      <c r="H48" s="381">
        <v>935.04199999999992</v>
      </c>
      <c r="I48" s="381">
        <v>355.33100000000002</v>
      </c>
      <c r="J48" s="382">
        <v>39.155999999999999</v>
      </c>
    </row>
    <row r="49" spans="1:10" ht="20.25" customHeight="1">
      <c r="A49" s="372" t="s">
        <v>219</v>
      </c>
      <c r="B49" s="381">
        <v>131.30096600000002</v>
      </c>
      <c r="C49" s="381">
        <v>28.344301000000002</v>
      </c>
      <c r="D49" s="381">
        <v>25.500557000000001</v>
      </c>
      <c r="E49" s="381">
        <v>9.5499700000000001</v>
      </c>
      <c r="F49" s="381">
        <v>5.5209700000000002</v>
      </c>
      <c r="G49" s="381">
        <v>40.155811999999997</v>
      </c>
      <c r="H49" s="381">
        <v>41.227074999999999</v>
      </c>
      <c r="I49" s="381">
        <v>35.391701999999995</v>
      </c>
      <c r="J49" s="382">
        <v>10.956058000000001</v>
      </c>
    </row>
    <row r="50" spans="1:10" ht="20.25" customHeight="1" thickBot="1">
      <c r="A50" s="384" t="s">
        <v>548</v>
      </c>
      <c r="B50" s="385">
        <v>10753.717621</v>
      </c>
      <c r="C50" s="385">
        <v>2196.4909360000001</v>
      </c>
      <c r="D50" s="385">
        <v>84.666903000000005</v>
      </c>
      <c r="E50" s="385">
        <v>639.02668799999992</v>
      </c>
      <c r="F50" s="385">
        <v>145.95856000000001</v>
      </c>
      <c r="G50" s="385">
        <v>3246.8091300000001</v>
      </c>
      <c r="H50" s="385">
        <v>3203.3357440000004</v>
      </c>
      <c r="I50" s="385">
        <v>1822.7554540000001</v>
      </c>
      <c r="J50" s="386">
        <v>147.79144600000001</v>
      </c>
    </row>
    <row r="51" spans="1:10">
      <c r="A51" s="344"/>
      <c r="B51" s="344"/>
      <c r="C51" s="344"/>
      <c r="D51" s="344"/>
      <c r="E51" s="344"/>
      <c r="F51" s="344"/>
      <c r="G51" s="344"/>
      <c r="H51" s="344"/>
      <c r="I51" s="344"/>
      <c r="J51" s="344"/>
    </row>
    <row r="52" spans="1:10">
      <c r="A52" s="344" t="s">
        <v>570</v>
      </c>
      <c r="B52" s="344"/>
      <c r="C52" s="344"/>
      <c r="D52" s="344"/>
      <c r="E52" s="344"/>
      <c r="F52" s="344"/>
      <c r="G52" s="344"/>
      <c r="H52" s="344"/>
      <c r="I52" s="344"/>
      <c r="J52" s="344"/>
    </row>
    <row r="53" spans="1:10" ht="13.5">
      <c r="A53" s="354" t="s">
        <v>754</v>
      </c>
      <c r="B53" s="344"/>
      <c r="C53" s="344"/>
      <c r="D53" s="344"/>
      <c r="E53" s="344"/>
      <c r="F53" s="344"/>
      <c r="G53" s="344"/>
      <c r="H53" s="344"/>
      <c r="I53" s="344"/>
      <c r="J53" s="344"/>
    </row>
    <row r="54" spans="1:10" ht="13.5">
      <c r="A54" s="354" t="s">
        <v>755</v>
      </c>
      <c r="B54" s="344"/>
      <c r="C54" s="344"/>
      <c r="D54" s="344"/>
      <c r="E54" s="344"/>
      <c r="F54" s="344"/>
      <c r="G54" s="344"/>
      <c r="H54" s="344"/>
      <c r="I54" s="344"/>
      <c r="J54" s="344"/>
    </row>
    <row r="55" spans="1:10" ht="13.5">
      <c r="A55" s="354" t="s">
        <v>756</v>
      </c>
      <c r="B55" s="344"/>
      <c r="C55" s="344"/>
      <c r="D55" s="344"/>
      <c r="E55" s="344"/>
      <c r="F55" s="344"/>
      <c r="G55" s="344"/>
      <c r="H55" s="344"/>
      <c r="I55" s="344"/>
      <c r="J55" s="344"/>
    </row>
    <row r="56" spans="1:10">
      <c r="A56" s="15"/>
      <c r="B56" s="14"/>
      <c r="C56" s="14"/>
      <c r="D56" s="14"/>
      <c r="E56" s="14"/>
      <c r="F56" s="14"/>
      <c r="G56" s="14"/>
      <c r="H56" s="14"/>
      <c r="I56" s="14"/>
      <c r="J56" s="14"/>
    </row>
  </sheetData>
  <mergeCells count="9">
    <mergeCell ref="A1:J1"/>
    <mergeCell ref="A3:J3"/>
    <mergeCell ref="A4:J4"/>
    <mergeCell ref="A5:J5"/>
    <mergeCell ref="B7:B8"/>
    <mergeCell ref="C7:C8"/>
    <mergeCell ref="F7:F8"/>
    <mergeCell ref="I7:I8"/>
    <mergeCell ref="A7:A8"/>
  </mergeCells>
  <printOptions horizontalCentered="1"/>
  <pageMargins left="0.39370078740157483" right="0.39370078740157483" top="0.63" bottom="0.66" header="0" footer="0"/>
  <pageSetup paperSize="9" scale="45" orientation="landscape" r:id="rId1"/>
  <headerFooter alignWithMargins="0"/>
  <rowBreaks count="1" manualBreakCount="1">
    <brk id="55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oja30">
    <pageSetUpPr fitToPage="1"/>
  </sheetPr>
  <dimension ref="A1:K56"/>
  <sheetViews>
    <sheetView view="pageBreakPreview" zoomScale="70" zoomScaleNormal="50" zoomScaleSheetLayoutView="70" workbookViewId="0">
      <selection activeCell="C25" sqref="C25"/>
    </sheetView>
  </sheetViews>
  <sheetFormatPr baseColWidth="10" defaultColWidth="11.42578125" defaultRowHeight="12.75"/>
  <cols>
    <col min="1" max="1" width="72.85546875" style="30" customWidth="1"/>
    <col min="2" max="10" width="18.28515625" style="30" customWidth="1"/>
    <col min="11" max="16384" width="11.42578125" style="30"/>
  </cols>
  <sheetData>
    <row r="1" spans="1:11" ht="36" customHeight="1">
      <c r="A1" s="958" t="s">
        <v>640</v>
      </c>
      <c r="B1" s="958"/>
      <c r="C1" s="958"/>
      <c r="D1" s="958"/>
      <c r="E1" s="958"/>
      <c r="F1" s="958"/>
      <c r="G1" s="958"/>
      <c r="H1" s="958"/>
      <c r="I1" s="958"/>
      <c r="J1" s="958"/>
      <c r="K1" s="61"/>
    </row>
    <row r="2" spans="1:11">
      <c r="A2" s="60"/>
      <c r="B2" s="60"/>
      <c r="C2" s="60"/>
      <c r="D2" s="14"/>
      <c r="E2" s="14"/>
      <c r="F2" s="14"/>
      <c r="G2" s="14"/>
      <c r="H2" s="14"/>
      <c r="I2" s="14"/>
      <c r="J2" s="14"/>
    </row>
    <row r="3" spans="1:11" ht="24" customHeight="1">
      <c r="A3" s="965" t="s">
        <v>797</v>
      </c>
      <c r="B3" s="965"/>
      <c r="C3" s="965"/>
      <c r="D3" s="965"/>
      <c r="E3" s="965"/>
      <c r="F3" s="965"/>
      <c r="G3" s="965"/>
      <c r="H3" s="965"/>
      <c r="I3" s="965"/>
      <c r="J3" s="965"/>
      <c r="K3" s="18"/>
    </row>
    <row r="4" spans="1:11" ht="15.75">
      <c r="A4" s="965" t="s">
        <v>173</v>
      </c>
      <c r="B4" s="965"/>
      <c r="C4" s="965"/>
      <c r="D4" s="965"/>
      <c r="E4" s="965"/>
      <c r="F4" s="965"/>
      <c r="G4" s="965"/>
      <c r="H4" s="965"/>
      <c r="I4" s="965"/>
      <c r="J4" s="965"/>
      <c r="K4" s="62"/>
    </row>
    <row r="5" spans="1:11" ht="15.75">
      <c r="A5" s="965" t="s">
        <v>373</v>
      </c>
      <c r="B5" s="965"/>
      <c r="C5" s="965"/>
      <c r="D5" s="965"/>
      <c r="E5" s="965"/>
      <c r="F5" s="965"/>
      <c r="G5" s="965"/>
      <c r="H5" s="965"/>
      <c r="I5" s="965"/>
      <c r="J5" s="965"/>
      <c r="K5" s="62"/>
    </row>
    <row r="6" spans="1:11" ht="13.5" thickBo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1" ht="31.5" customHeight="1">
      <c r="A7" s="970"/>
      <c r="B7" s="389" t="s">
        <v>760</v>
      </c>
      <c r="C7" s="389" t="s">
        <v>446</v>
      </c>
      <c r="D7" s="966" t="s">
        <v>132</v>
      </c>
      <c r="E7" s="966" t="s">
        <v>136</v>
      </c>
      <c r="F7" s="966" t="s">
        <v>137</v>
      </c>
      <c r="G7" s="966" t="s">
        <v>436</v>
      </c>
      <c r="H7" s="389" t="s">
        <v>448</v>
      </c>
      <c r="I7" s="389" t="s">
        <v>450</v>
      </c>
      <c r="J7" s="972" t="s">
        <v>279</v>
      </c>
    </row>
    <row r="8" spans="1:11" ht="33.75" customHeight="1" thickBot="1">
      <c r="A8" s="971"/>
      <c r="B8" s="427" t="s">
        <v>759</v>
      </c>
      <c r="C8" s="427" t="s">
        <v>447</v>
      </c>
      <c r="D8" s="967"/>
      <c r="E8" s="967"/>
      <c r="F8" s="967"/>
      <c r="G8" s="967"/>
      <c r="H8" s="427" t="s">
        <v>449</v>
      </c>
      <c r="I8" s="427" t="s">
        <v>451</v>
      </c>
      <c r="J8" s="973"/>
    </row>
    <row r="9" spans="1:11" ht="30.75" customHeight="1">
      <c r="A9" s="371" t="s">
        <v>183</v>
      </c>
      <c r="B9" s="376">
        <v>1312.674747</v>
      </c>
      <c r="C9" s="376">
        <v>3645.783492</v>
      </c>
      <c r="D9" s="376">
        <v>3062.8125769999997</v>
      </c>
      <c r="E9" s="376">
        <v>3877.0433549999998</v>
      </c>
      <c r="F9" s="376">
        <v>689.96994899999993</v>
      </c>
      <c r="G9" s="376">
        <v>480.47072600000001</v>
      </c>
      <c r="H9" s="376">
        <v>528.80615499999999</v>
      </c>
      <c r="I9" s="376">
        <v>3005.4859900000001</v>
      </c>
      <c r="J9" s="377">
        <v>57339.899871999995</v>
      </c>
    </row>
    <row r="10" spans="1:11" ht="20.25" customHeight="1">
      <c r="A10" s="372" t="s">
        <v>184</v>
      </c>
      <c r="B10" s="381">
        <v>717.489598</v>
      </c>
      <c r="C10" s="381">
        <v>2836.0906530000002</v>
      </c>
      <c r="D10" s="381">
        <v>1700.9954269999998</v>
      </c>
      <c r="E10" s="381">
        <v>1411.6926189999999</v>
      </c>
      <c r="F10" s="381">
        <v>549.06685000000004</v>
      </c>
      <c r="G10" s="381">
        <v>275.55343400000004</v>
      </c>
      <c r="H10" s="381">
        <v>151.736311</v>
      </c>
      <c r="I10" s="381">
        <v>2039.2812410000001</v>
      </c>
      <c r="J10" s="382">
        <v>35229.224346000003</v>
      </c>
    </row>
    <row r="11" spans="1:11" ht="20.25" customHeight="1">
      <c r="A11" s="429" t="s">
        <v>185</v>
      </c>
      <c r="B11" s="378">
        <v>253.928181</v>
      </c>
      <c r="C11" s="378">
        <v>62.938964999999996</v>
      </c>
      <c r="D11" s="378">
        <v>334.93808000000001</v>
      </c>
      <c r="E11" s="378">
        <v>39.501662000000003</v>
      </c>
      <c r="F11" s="378">
        <v>59.617026000000003</v>
      </c>
      <c r="G11" s="378">
        <v>73.060200999999992</v>
      </c>
      <c r="H11" s="378">
        <v>0.36137599999999998</v>
      </c>
      <c r="I11" s="378">
        <v>20.192343000000001</v>
      </c>
      <c r="J11" s="379">
        <v>6157.873474</v>
      </c>
    </row>
    <row r="12" spans="1:11" ht="20.25" customHeight="1">
      <c r="A12" s="429" t="s">
        <v>793</v>
      </c>
      <c r="B12" s="378">
        <v>16.867124</v>
      </c>
      <c r="C12" s="378">
        <v>6.5040180000000003</v>
      </c>
      <c r="D12" s="378">
        <v>84.763013000000001</v>
      </c>
      <c r="E12" s="378">
        <v>8.8358329999999992</v>
      </c>
      <c r="F12" s="378">
        <v>9.0993200000000005</v>
      </c>
      <c r="G12" s="378">
        <v>11.612798</v>
      </c>
      <c r="H12" s="378">
        <v>1.0996269999999999</v>
      </c>
      <c r="I12" s="378">
        <v>16.502966999999998</v>
      </c>
      <c r="J12" s="379">
        <v>1107.8167030000002</v>
      </c>
    </row>
    <row r="13" spans="1:11" ht="20.25" customHeight="1">
      <c r="A13" s="429" t="s">
        <v>186</v>
      </c>
      <c r="B13" s="378">
        <v>81.848183999999989</v>
      </c>
      <c r="C13" s="378">
        <v>4.7790379999999999</v>
      </c>
      <c r="D13" s="378">
        <v>50.366605000000007</v>
      </c>
      <c r="E13" s="378">
        <v>349.30639200000007</v>
      </c>
      <c r="F13" s="378">
        <v>6.6220319999999999</v>
      </c>
      <c r="G13" s="378">
        <v>64.068227000000007</v>
      </c>
      <c r="H13" s="378">
        <v>109.21733</v>
      </c>
      <c r="I13" s="378">
        <v>5.875909</v>
      </c>
      <c r="J13" s="379">
        <v>1791.036482</v>
      </c>
    </row>
    <row r="14" spans="1:11" ht="20.25" customHeight="1">
      <c r="A14" s="429" t="s">
        <v>794</v>
      </c>
      <c r="B14" s="378">
        <v>281.91973999999999</v>
      </c>
      <c r="C14" s="378">
        <v>1082.199775</v>
      </c>
      <c r="D14" s="378">
        <v>482.23206999999996</v>
      </c>
      <c r="E14" s="378">
        <v>459.44331399999999</v>
      </c>
      <c r="F14" s="378">
        <v>212.70509100000001</v>
      </c>
      <c r="G14" s="378">
        <v>41.695464000000001</v>
      </c>
      <c r="H14" s="378">
        <v>16.423749000000001</v>
      </c>
      <c r="I14" s="378">
        <v>1016.977757</v>
      </c>
      <c r="J14" s="379">
        <v>10711.090598999999</v>
      </c>
    </row>
    <row r="15" spans="1:11" ht="20.25" customHeight="1">
      <c r="A15" s="429" t="s">
        <v>187</v>
      </c>
      <c r="B15" s="378">
        <v>4.6286769999999997</v>
      </c>
      <c r="C15" s="378">
        <v>19.487290000000002</v>
      </c>
      <c r="D15" s="378">
        <v>5.552746</v>
      </c>
      <c r="E15" s="378">
        <v>155.01840200000001</v>
      </c>
      <c r="F15" s="378">
        <v>6.1079749999999997</v>
      </c>
      <c r="G15" s="378">
        <v>11.969341</v>
      </c>
      <c r="H15" s="378">
        <v>2.3400699999999999</v>
      </c>
      <c r="I15" s="378">
        <v>62.482492999999998</v>
      </c>
      <c r="J15" s="379">
        <v>595.52592699999991</v>
      </c>
    </row>
    <row r="16" spans="1:11" ht="20.25" customHeight="1">
      <c r="A16" s="429" t="s">
        <v>795</v>
      </c>
      <c r="B16" s="378">
        <v>49.432946000000001</v>
      </c>
      <c r="C16" s="378">
        <v>1486.8648499999999</v>
      </c>
      <c r="D16" s="378">
        <v>574.08047999999997</v>
      </c>
      <c r="E16" s="378">
        <v>387.39421200000004</v>
      </c>
      <c r="F16" s="378">
        <v>193.16879</v>
      </c>
      <c r="G16" s="378">
        <v>43.766483000000001</v>
      </c>
      <c r="H16" s="378">
        <v>22.270157999999999</v>
      </c>
      <c r="I16" s="378">
        <v>899.12310000000002</v>
      </c>
      <c r="J16" s="379">
        <v>10489.665456000001</v>
      </c>
    </row>
    <row r="17" spans="1:10" ht="20.25" customHeight="1">
      <c r="A17" s="429" t="s">
        <v>188</v>
      </c>
      <c r="B17" s="378">
        <v>18.924620000000001</v>
      </c>
      <c r="C17" s="378">
        <v>95.960389000000006</v>
      </c>
      <c r="D17" s="378">
        <v>88.820306000000002</v>
      </c>
      <c r="E17" s="378">
        <v>11.748343999999999</v>
      </c>
      <c r="F17" s="378">
        <v>56.968676000000002</v>
      </c>
      <c r="G17" s="378">
        <v>28.255994999999999</v>
      </c>
      <c r="H17" s="378">
        <v>2.3251999999999998E-2</v>
      </c>
      <c r="I17" s="378">
        <v>8.4657800000000005</v>
      </c>
      <c r="J17" s="379">
        <v>1466.2549710000003</v>
      </c>
    </row>
    <row r="18" spans="1:10" ht="20.25" customHeight="1">
      <c r="A18" s="429" t="s">
        <v>189</v>
      </c>
      <c r="B18" s="378">
        <v>8.103256</v>
      </c>
      <c r="C18" s="378">
        <v>49.499921999999998</v>
      </c>
      <c r="D18" s="378">
        <v>71.280176000000012</v>
      </c>
      <c r="E18" s="378">
        <v>0</v>
      </c>
      <c r="F18" s="378">
        <v>3.4392049999999998</v>
      </c>
      <c r="G18" s="378">
        <v>3.8300000000000001E-2</v>
      </c>
      <c r="H18" s="378">
        <v>0</v>
      </c>
      <c r="I18" s="378">
        <v>8.5230530000000009</v>
      </c>
      <c r="J18" s="379">
        <v>2621.463937</v>
      </c>
    </row>
    <row r="19" spans="1:10" ht="20.25" customHeight="1">
      <c r="A19" s="429" t="s">
        <v>190</v>
      </c>
      <c r="B19" s="378">
        <v>1.83687</v>
      </c>
      <c r="C19" s="378">
        <v>27.856406</v>
      </c>
      <c r="D19" s="378">
        <v>8.9619509999999991</v>
      </c>
      <c r="E19" s="378">
        <v>0.44445999999999997</v>
      </c>
      <c r="F19" s="378">
        <v>1.338735</v>
      </c>
      <c r="G19" s="378">
        <v>1.086625</v>
      </c>
      <c r="H19" s="378">
        <v>7.4899999999999999E-4</v>
      </c>
      <c r="I19" s="378">
        <v>1.137839</v>
      </c>
      <c r="J19" s="379">
        <v>288.49679700000002</v>
      </c>
    </row>
    <row r="20" spans="1:10" ht="20.25" customHeight="1">
      <c r="A20" s="372" t="s">
        <v>191</v>
      </c>
      <c r="B20" s="381">
        <v>545.48137199999996</v>
      </c>
      <c r="C20" s="381">
        <v>717.95119599999998</v>
      </c>
      <c r="D20" s="381">
        <v>1263.768687</v>
      </c>
      <c r="E20" s="381">
        <v>2376.2714679999999</v>
      </c>
      <c r="F20" s="381">
        <v>120.12183</v>
      </c>
      <c r="G20" s="381">
        <v>182.71302500000002</v>
      </c>
      <c r="H20" s="381">
        <v>369.77028200000001</v>
      </c>
      <c r="I20" s="381">
        <v>901.84363499999995</v>
      </c>
      <c r="J20" s="382">
        <v>20568.858554999999</v>
      </c>
    </row>
    <row r="21" spans="1:10" ht="20.25" customHeight="1">
      <c r="A21" s="429" t="s">
        <v>192</v>
      </c>
      <c r="B21" s="378">
        <v>408.12065799999999</v>
      </c>
      <c r="C21" s="378">
        <v>565.71602299999995</v>
      </c>
      <c r="D21" s="378">
        <v>1153.770319</v>
      </c>
      <c r="E21" s="378">
        <v>1291.0108829999999</v>
      </c>
      <c r="F21" s="378">
        <v>102.427454</v>
      </c>
      <c r="G21" s="378">
        <v>78.632756000000001</v>
      </c>
      <c r="H21" s="378">
        <v>157.075118</v>
      </c>
      <c r="I21" s="378">
        <v>809.29848699999991</v>
      </c>
      <c r="J21" s="379">
        <v>15802.944307999996</v>
      </c>
    </row>
    <row r="22" spans="1:10" ht="20.25" customHeight="1">
      <c r="A22" s="429" t="s">
        <v>193</v>
      </c>
      <c r="B22" s="378">
        <v>79.439363</v>
      </c>
      <c r="C22" s="378">
        <v>25.533526999999999</v>
      </c>
      <c r="D22" s="378">
        <v>371.638172</v>
      </c>
      <c r="E22" s="378">
        <v>506.96569499999998</v>
      </c>
      <c r="F22" s="378">
        <v>18.906136</v>
      </c>
      <c r="G22" s="378">
        <v>52.560648999999998</v>
      </c>
      <c r="H22" s="378">
        <v>148.35152199999999</v>
      </c>
      <c r="I22" s="378">
        <v>93.233786999999992</v>
      </c>
      <c r="J22" s="379">
        <v>3177.7029889999999</v>
      </c>
    </row>
    <row r="23" spans="1:10" ht="20.25" customHeight="1">
      <c r="A23" s="429" t="s">
        <v>194</v>
      </c>
      <c r="B23" s="378">
        <v>184.27649500000001</v>
      </c>
      <c r="C23" s="378">
        <v>288.859824</v>
      </c>
      <c r="D23" s="378">
        <v>429.72184700000003</v>
      </c>
      <c r="E23" s="378">
        <v>343.138307</v>
      </c>
      <c r="F23" s="378">
        <v>39.225664000000002</v>
      </c>
      <c r="G23" s="378">
        <v>6.0726930000000001</v>
      </c>
      <c r="H23" s="378">
        <v>1.653853</v>
      </c>
      <c r="I23" s="378">
        <v>522.38406899999995</v>
      </c>
      <c r="J23" s="379">
        <v>8576.8465199999991</v>
      </c>
    </row>
    <row r="24" spans="1:10" ht="20.25" customHeight="1">
      <c r="A24" s="429" t="s">
        <v>195</v>
      </c>
      <c r="B24" s="378">
        <v>6.8954529999999998</v>
      </c>
      <c r="C24" s="378">
        <v>5.1037309999999998</v>
      </c>
      <c r="D24" s="378">
        <v>3.9318809999999997</v>
      </c>
      <c r="E24" s="378">
        <v>3.4837430000000005</v>
      </c>
      <c r="F24" s="378">
        <v>0.48552000000000001</v>
      </c>
      <c r="G24" s="378">
        <v>2.4786900000000003</v>
      </c>
      <c r="H24" s="378">
        <v>2.8080120000000002</v>
      </c>
      <c r="I24" s="378">
        <v>1.0871189999999999</v>
      </c>
      <c r="J24" s="379">
        <v>72.574066000000002</v>
      </c>
    </row>
    <row r="25" spans="1:10" ht="20.25" customHeight="1">
      <c r="A25" s="429" t="s">
        <v>196</v>
      </c>
      <c r="B25" s="378">
        <v>45.312357000000006</v>
      </c>
      <c r="C25" s="378">
        <v>35.123246999999999</v>
      </c>
      <c r="D25" s="378">
        <v>235.02913999999998</v>
      </c>
      <c r="E25" s="378">
        <v>8.5482409999999991</v>
      </c>
      <c r="F25" s="378">
        <v>8.9119600000000005</v>
      </c>
      <c r="G25" s="378">
        <v>9.0727349999999998</v>
      </c>
      <c r="H25" s="378">
        <v>3.6622119999999998</v>
      </c>
      <c r="I25" s="378">
        <v>100.100224</v>
      </c>
      <c r="J25" s="379">
        <v>1248.191478</v>
      </c>
    </row>
    <row r="26" spans="1:10" ht="20.25" customHeight="1">
      <c r="A26" s="429" t="s">
        <v>197</v>
      </c>
      <c r="B26" s="378">
        <v>88.836825000000005</v>
      </c>
      <c r="C26" s="378">
        <v>192.63135</v>
      </c>
      <c r="D26" s="378">
        <v>112.68385499999999</v>
      </c>
      <c r="E26" s="378">
        <v>386.20676400000002</v>
      </c>
      <c r="F26" s="378">
        <v>33.443829999999998</v>
      </c>
      <c r="G26" s="378">
        <v>4.6192799999999998</v>
      </c>
      <c r="H26" s="378">
        <v>0.39165</v>
      </c>
      <c r="I26" s="378">
        <v>91.562735000000004</v>
      </c>
      <c r="J26" s="379">
        <v>2561.3155709999996</v>
      </c>
    </row>
    <row r="27" spans="1:10" ht="20.25" customHeight="1">
      <c r="A27" s="429" t="s">
        <v>198</v>
      </c>
      <c r="B27" s="378">
        <v>3.3601649999999998</v>
      </c>
      <c r="C27" s="378">
        <v>18.464344000000001</v>
      </c>
      <c r="D27" s="378">
        <v>0.7654240000000001</v>
      </c>
      <c r="E27" s="378">
        <v>42.668132999999997</v>
      </c>
      <c r="F27" s="378">
        <v>1.4543440000000001</v>
      </c>
      <c r="G27" s="378">
        <v>3.8287089999999999</v>
      </c>
      <c r="H27" s="378">
        <v>0.207869</v>
      </c>
      <c r="I27" s="378">
        <v>0.93055299999999996</v>
      </c>
      <c r="J27" s="379">
        <v>166.31368399999999</v>
      </c>
    </row>
    <row r="28" spans="1:10" ht="20.25" customHeight="1">
      <c r="A28" s="429" t="s">
        <v>199</v>
      </c>
      <c r="B28" s="378">
        <v>137.36071399999997</v>
      </c>
      <c r="C28" s="378">
        <v>152.235173</v>
      </c>
      <c r="D28" s="378">
        <v>109.998368</v>
      </c>
      <c r="E28" s="378">
        <v>1085.260585</v>
      </c>
      <c r="F28" s="378">
        <v>17.694376000000002</v>
      </c>
      <c r="G28" s="378">
        <v>104.080269</v>
      </c>
      <c r="H28" s="378">
        <v>212.69516399999998</v>
      </c>
      <c r="I28" s="378">
        <v>92.545147999999998</v>
      </c>
      <c r="J28" s="379">
        <v>4765.9142469999997</v>
      </c>
    </row>
    <row r="29" spans="1:10" ht="20.25" customHeight="1">
      <c r="A29" s="429" t="s">
        <v>200</v>
      </c>
      <c r="B29" s="378">
        <v>100.141729</v>
      </c>
      <c r="C29" s="378">
        <v>37.174402999999998</v>
      </c>
      <c r="D29" s="378">
        <v>46.520543000000004</v>
      </c>
      <c r="E29" s="378">
        <v>1012.7330599999999</v>
      </c>
      <c r="F29" s="378">
        <v>11.203951</v>
      </c>
      <c r="G29" s="378">
        <v>68.769495000000006</v>
      </c>
      <c r="H29" s="378">
        <v>205.644814</v>
      </c>
      <c r="I29" s="378">
        <v>60.476740999999997</v>
      </c>
      <c r="J29" s="379">
        <v>3433.7965879999997</v>
      </c>
    </row>
    <row r="30" spans="1:10" ht="20.25" customHeight="1">
      <c r="A30" s="429" t="s">
        <v>201</v>
      </c>
      <c r="B30" s="378">
        <v>34.126271000000003</v>
      </c>
      <c r="C30" s="378">
        <v>88.413657999999998</v>
      </c>
      <c r="D30" s="378">
        <v>25.710980999999997</v>
      </c>
      <c r="E30" s="378">
        <v>59.236646</v>
      </c>
      <c r="F30" s="378">
        <v>4.6247769999999999</v>
      </c>
      <c r="G30" s="378">
        <v>31.434304999999998</v>
      </c>
      <c r="H30" s="378">
        <v>2.3725339999999999</v>
      </c>
      <c r="I30" s="378">
        <v>28.319939999999999</v>
      </c>
      <c r="J30" s="379">
        <v>1081.5226600000001</v>
      </c>
    </row>
    <row r="31" spans="1:10" ht="20.25" customHeight="1">
      <c r="A31" s="429" t="s">
        <v>202</v>
      </c>
      <c r="B31" s="378">
        <v>3.092714</v>
      </c>
      <c r="C31" s="378">
        <v>26.647112</v>
      </c>
      <c r="D31" s="378">
        <v>37.766843999999999</v>
      </c>
      <c r="E31" s="378">
        <v>13.290879</v>
      </c>
      <c r="F31" s="378">
        <v>1.865648</v>
      </c>
      <c r="G31" s="378">
        <v>3.8764690000000002</v>
      </c>
      <c r="H31" s="378">
        <v>4.677816</v>
      </c>
      <c r="I31" s="378">
        <v>3.7484670000000002</v>
      </c>
      <c r="J31" s="379">
        <v>250.59499899999997</v>
      </c>
    </row>
    <row r="32" spans="1:10" ht="20.25" customHeight="1">
      <c r="A32" s="364" t="s">
        <v>203</v>
      </c>
      <c r="B32" s="378">
        <v>22.805396999999999</v>
      </c>
      <c r="C32" s="378">
        <v>53.964210999999992</v>
      </c>
      <c r="D32" s="378">
        <v>32.531227999999999</v>
      </c>
      <c r="E32" s="378">
        <v>9.9425710000000009</v>
      </c>
      <c r="F32" s="378">
        <v>12.477175000000001</v>
      </c>
      <c r="G32" s="378">
        <v>5.2465250000000001</v>
      </c>
      <c r="H32" s="378">
        <v>0.65551899999999996</v>
      </c>
      <c r="I32" s="378">
        <v>48.670434999999998</v>
      </c>
      <c r="J32" s="379">
        <v>700.5371809999998</v>
      </c>
    </row>
    <row r="33" spans="1:10" ht="20.25" customHeight="1">
      <c r="A33" s="365" t="s">
        <v>204</v>
      </c>
      <c r="B33" s="378">
        <v>26.89838</v>
      </c>
      <c r="C33" s="378">
        <v>37.777431999999997</v>
      </c>
      <c r="D33" s="378">
        <v>65.517234999999999</v>
      </c>
      <c r="E33" s="378">
        <v>79.136696999999984</v>
      </c>
      <c r="F33" s="378">
        <v>8.3040939999999992</v>
      </c>
      <c r="G33" s="378">
        <v>16.957742</v>
      </c>
      <c r="H33" s="378">
        <v>6.6440429999999999</v>
      </c>
      <c r="I33" s="378">
        <v>15.690678999999999</v>
      </c>
      <c r="J33" s="379">
        <v>841.27979000000005</v>
      </c>
    </row>
    <row r="34" spans="1:10" ht="20.25" customHeight="1">
      <c r="A34" s="372" t="s">
        <v>544</v>
      </c>
      <c r="B34" s="381">
        <v>636.86010299999998</v>
      </c>
      <c r="C34" s="381">
        <v>1612.9785959999999</v>
      </c>
      <c r="D34" s="381">
        <v>1487.210765</v>
      </c>
      <c r="E34" s="381">
        <v>2234.0780110000001</v>
      </c>
      <c r="F34" s="381">
        <v>242.50416300000001</v>
      </c>
      <c r="G34" s="381">
        <v>259.64932399999998</v>
      </c>
      <c r="H34" s="381">
        <v>323.112054</v>
      </c>
      <c r="I34" s="381">
        <v>1587.050356</v>
      </c>
      <c r="J34" s="382">
        <v>27015.517581</v>
      </c>
    </row>
    <row r="35" spans="1:10" ht="20.25" customHeight="1">
      <c r="A35" s="429" t="s">
        <v>205</v>
      </c>
      <c r="B35" s="378">
        <v>41.578181999999998</v>
      </c>
      <c r="C35" s="378">
        <v>55.462963999999999</v>
      </c>
      <c r="D35" s="378">
        <v>76.786275000000003</v>
      </c>
      <c r="E35" s="378">
        <v>60.463677000000004</v>
      </c>
      <c r="F35" s="378">
        <v>9.5689279999999997</v>
      </c>
      <c r="G35" s="378">
        <v>10.337388000000001</v>
      </c>
      <c r="H35" s="378">
        <v>4.1602620000000003</v>
      </c>
      <c r="I35" s="378">
        <v>40.988176000000003</v>
      </c>
      <c r="J35" s="379">
        <v>1193.4665819999998</v>
      </c>
    </row>
    <row r="36" spans="1:10" ht="20.25" customHeight="1">
      <c r="A36" s="429" t="s">
        <v>206</v>
      </c>
      <c r="B36" s="378">
        <v>44.017152000000003</v>
      </c>
      <c r="C36" s="378">
        <v>164.35692299999999</v>
      </c>
      <c r="D36" s="378">
        <v>117.43184500000001</v>
      </c>
      <c r="E36" s="378">
        <v>100.268384</v>
      </c>
      <c r="F36" s="378">
        <v>25.141323</v>
      </c>
      <c r="G36" s="378">
        <v>17.586344</v>
      </c>
      <c r="H36" s="378">
        <v>15.982733</v>
      </c>
      <c r="I36" s="378">
        <v>183.04358500000001</v>
      </c>
      <c r="J36" s="379">
        <v>2368.386837</v>
      </c>
    </row>
    <row r="37" spans="1:10" ht="20.25" customHeight="1">
      <c r="A37" s="429" t="s">
        <v>207</v>
      </c>
      <c r="B37" s="378">
        <v>44.577782999999997</v>
      </c>
      <c r="C37" s="378">
        <v>174.684214</v>
      </c>
      <c r="D37" s="378">
        <v>103.88324300000001</v>
      </c>
      <c r="E37" s="378">
        <v>40.932316999999998</v>
      </c>
      <c r="F37" s="378">
        <v>27.140571000000001</v>
      </c>
      <c r="G37" s="378">
        <v>23.747559000000003</v>
      </c>
      <c r="H37" s="378">
        <v>7.5786709999999999</v>
      </c>
      <c r="I37" s="378">
        <v>98.487697999999995</v>
      </c>
      <c r="J37" s="379">
        <v>2090.3419819999999</v>
      </c>
    </row>
    <row r="38" spans="1:10" ht="20.25" customHeight="1">
      <c r="A38" s="429" t="s">
        <v>208</v>
      </c>
      <c r="B38" s="378">
        <v>30.879639000000001</v>
      </c>
      <c r="C38" s="378">
        <v>170.47646800000001</v>
      </c>
      <c r="D38" s="378">
        <v>69.359533999999996</v>
      </c>
      <c r="E38" s="378">
        <v>25.568584999999999</v>
      </c>
      <c r="F38" s="378">
        <v>34.492376</v>
      </c>
      <c r="G38" s="378">
        <v>11.194345999999999</v>
      </c>
      <c r="H38" s="378">
        <v>2.0827079999999998</v>
      </c>
      <c r="I38" s="378">
        <v>154.84571399999999</v>
      </c>
      <c r="J38" s="379">
        <v>1361.047489</v>
      </c>
    </row>
    <row r="39" spans="1:10" ht="20.25" customHeight="1">
      <c r="A39" s="429" t="s">
        <v>209</v>
      </c>
      <c r="B39" s="378">
        <v>16.668009000000001</v>
      </c>
      <c r="C39" s="378">
        <v>22.202185</v>
      </c>
      <c r="D39" s="378">
        <v>70.244085999999996</v>
      </c>
      <c r="E39" s="378">
        <v>68.140152</v>
      </c>
      <c r="F39" s="378">
        <v>3.7965330000000002</v>
      </c>
      <c r="G39" s="378">
        <v>8.044556</v>
      </c>
      <c r="H39" s="378">
        <v>16.862092000000001</v>
      </c>
      <c r="I39" s="378">
        <v>18.999219</v>
      </c>
      <c r="J39" s="379">
        <v>635.34735000000001</v>
      </c>
    </row>
    <row r="40" spans="1:10" ht="20.25" customHeight="1">
      <c r="A40" s="429" t="s">
        <v>210</v>
      </c>
      <c r="B40" s="378">
        <v>351.04913399999998</v>
      </c>
      <c r="C40" s="378">
        <v>497.69877099999997</v>
      </c>
      <c r="D40" s="378">
        <v>797.92849699999999</v>
      </c>
      <c r="E40" s="378">
        <v>1707.1976560000003</v>
      </c>
      <c r="F40" s="378">
        <v>81.861897999999997</v>
      </c>
      <c r="G40" s="378">
        <v>150.513508</v>
      </c>
      <c r="H40" s="378">
        <v>253.970956</v>
      </c>
      <c r="I40" s="378">
        <v>645.81810299999995</v>
      </c>
      <c r="J40" s="379">
        <v>14258.102758000001</v>
      </c>
    </row>
    <row r="41" spans="1:10" ht="20.25" customHeight="1">
      <c r="A41" s="429" t="s">
        <v>211</v>
      </c>
      <c r="B41" s="378">
        <v>26.373745</v>
      </c>
      <c r="C41" s="378">
        <v>58.386060000000001</v>
      </c>
      <c r="D41" s="378">
        <v>67.015778999999995</v>
      </c>
      <c r="E41" s="378">
        <v>141.91018699999998</v>
      </c>
      <c r="F41" s="378">
        <v>20.324666000000001</v>
      </c>
      <c r="G41" s="378">
        <v>18.870485000000002</v>
      </c>
      <c r="H41" s="378">
        <v>11.838487000000001</v>
      </c>
      <c r="I41" s="378">
        <v>30.505710000000001</v>
      </c>
      <c r="J41" s="379">
        <v>1201.7921180000001</v>
      </c>
    </row>
    <row r="42" spans="1:10" ht="20.25" customHeight="1">
      <c r="A42" s="429" t="s">
        <v>212</v>
      </c>
      <c r="B42" s="378">
        <v>13.911571</v>
      </c>
      <c r="C42" s="378">
        <v>23.211525000000002</v>
      </c>
      <c r="D42" s="378">
        <v>32.421008999999998</v>
      </c>
      <c r="E42" s="378">
        <v>34.014915000000002</v>
      </c>
      <c r="F42" s="378">
        <v>6.1135669999999998</v>
      </c>
      <c r="G42" s="378">
        <v>5.3263750000000005</v>
      </c>
      <c r="H42" s="378">
        <v>3.8766500000000002</v>
      </c>
      <c r="I42" s="378">
        <v>20.481732999999998</v>
      </c>
      <c r="J42" s="379">
        <v>562.28951100000006</v>
      </c>
    </row>
    <row r="43" spans="1:10" ht="20.25" customHeight="1">
      <c r="A43" s="429" t="s">
        <v>213</v>
      </c>
      <c r="B43" s="378">
        <v>22.805396999999999</v>
      </c>
      <c r="C43" s="378">
        <v>53.964210999999992</v>
      </c>
      <c r="D43" s="378">
        <v>32.531227999999999</v>
      </c>
      <c r="E43" s="378">
        <v>9.9425710000000009</v>
      </c>
      <c r="F43" s="378">
        <v>12.477175000000001</v>
      </c>
      <c r="G43" s="378">
        <v>5.2465250000000001</v>
      </c>
      <c r="H43" s="378">
        <v>0.65551899999999996</v>
      </c>
      <c r="I43" s="378">
        <v>48.670434999999998</v>
      </c>
      <c r="J43" s="379">
        <v>700.5371809999998</v>
      </c>
    </row>
    <row r="44" spans="1:10" ht="20.25" customHeight="1">
      <c r="A44" s="429" t="s">
        <v>214</v>
      </c>
      <c r="B44" s="378">
        <v>6.8521599999999996</v>
      </c>
      <c r="C44" s="378">
        <v>25.062293</v>
      </c>
      <c r="D44" s="378">
        <v>18.722847999999999</v>
      </c>
      <c r="E44" s="378">
        <v>9.7830949999999994</v>
      </c>
      <c r="F44" s="378">
        <v>4.1304629999999998</v>
      </c>
      <c r="G44" s="378">
        <v>3.6576789999999999</v>
      </c>
      <c r="H44" s="378">
        <v>4.0585870000000002</v>
      </c>
      <c r="I44" s="378">
        <v>21.67295</v>
      </c>
      <c r="J44" s="379">
        <v>316.00275800000009</v>
      </c>
    </row>
    <row r="45" spans="1:10" ht="20.25" customHeight="1">
      <c r="A45" s="429" t="s">
        <v>215</v>
      </c>
      <c r="B45" s="378">
        <v>38.147331000000001</v>
      </c>
      <c r="C45" s="378">
        <v>367.472982</v>
      </c>
      <c r="D45" s="378">
        <v>100.886421</v>
      </c>
      <c r="E45" s="378">
        <v>35.856472000000004</v>
      </c>
      <c r="F45" s="378">
        <v>17.456662999999999</v>
      </c>
      <c r="G45" s="378">
        <v>5.1245590000000005</v>
      </c>
      <c r="H45" s="378">
        <v>2.0453890000000001</v>
      </c>
      <c r="I45" s="378">
        <v>323.53703300000001</v>
      </c>
      <c r="J45" s="379">
        <v>2328.2030150000001</v>
      </c>
    </row>
    <row r="46" spans="1:10" ht="20.25" customHeight="1">
      <c r="A46" s="372" t="s">
        <v>571</v>
      </c>
      <c r="B46" s="381">
        <v>675.81464400000004</v>
      </c>
      <c r="C46" s="381">
        <v>2032.8048959999999</v>
      </c>
      <c r="D46" s="381">
        <v>1575.6018119999999</v>
      </c>
      <c r="E46" s="381">
        <v>1642.9653440000002</v>
      </c>
      <c r="F46" s="381">
        <v>447.46578599999998</v>
      </c>
      <c r="G46" s="381">
        <v>220.82140200000001</v>
      </c>
      <c r="H46" s="381">
        <v>205.69410099999999</v>
      </c>
      <c r="I46" s="381">
        <v>1418.4356339999999</v>
      </c>
      <c r="J46" s="382">
        <v>30324.382290999998</v>
      </c>
    </row>
    <row r="47" spans="1:10" ht="20.25" customHeight="1">
      <c r="A47" s="372" t="s">
        <v>217</v>
      </c>
      <c r="B47" s="381">
        <v>111.09649899999999</v>
      </c>
      <c r="C47" s="381">
        <v>414.728388</v>
      </c>
      <c r="D47" s="381">
        <v>334.004232</v>
      </c>
      <c r="E47" s="381">
        <v>493.72606499999995</v>
      </c>
      <c r="F47" s="381">
        <v>98.711299999999994</v>
      </c>
      <c r="G47" s="381">
        <v>74.462972000000008</v>
      </c>
      <c r="H47" s="381">
        <v>58.797657000000001</v>
      </c>
      <c r="I47" s="381">
        <v>201.08172099999999</v>
      </c>
      <c r="J47" s="382">
        <v>5712.0186129999993</v>
      </c>
    </row>
    <row r="48" spans="1:10" ht="20.25" customHeight="1">
      <c r="A48" s="372" t="s">
        <v>218</v>
      </c>
      <c r="B48" s="381">
        <v>128.67699999999999</v>
      </c>
      <c r="C48" s="381">
        <v>219.429</v>
      </c>
      <c r="D48" s="381">
        <v>560.98400000000004</v>
      </c>
      <c r="E48" s="381">
        <v>179.846</v>
      </c>
      <c r="F48" s="381">
        <v>44.743000000000002</v>
      </c>
      <c r="G48" s="381">
        <v>45.724000000000004</v>
      </c>
      <c r="H48" s="381">
        <v>76.941999999999993</v>
      </c>
      <c r="I48" s="381">
        <v>186.58600000000001</v>
      </c>
      <c r="J48" s="382">
        <v>5832.0620000000008</v>
      </c>
    </row>
    <row r="49" spans="1:10" ht="20.25" customHeight="1">
      <c r="A49" s="372" t="s">
        <v>219</v>
      </c>
      <c r="B49" s="381">
        <v>9.5732339999999994</v>
      </c>
      <c r="C49" s="381">
        <v>39.961798999999999</v>
      </c>
      <c r="D49" s="381">
        <v>23.230421</v>
      </c>
      <c r="E49" s="381">
        <v>18.169612999999998</v>
      </c>
      <c r="F49" s="381">
        <v>5.3661880000000002</v>
      </c>
      <c r="G49" s="381">
        <v>6.2232960000000004</v>
      </c>
      <c r="H49" s="381">
        <v>6.3026179999999998</v>
      </c>
      <c r="I49" s="381">
        <v>27.326857</v>
      </c>
      <c r="J49" s="382">
        <v>464.10143699999992</v>
      </c>
    </row>
    <row r="50" spans="1:10" ht="13.5" thickBot="1">
      <c r="A50" s="384" t="s">
        <v>548</v>
      </c>
      <c r="B50" s="385">
        <v>683.821911</v>
      </c>
      <c r="C50" s="385">
        <v>1797.543709</v>
      </c>
      <c r="D50" s="385">
        <v>1779.3511589999998</v>
      </c>
      <c r="E50" s="385">
        <v>1310.9156659999999</v>
      </c>
      <c r="F50" s="385">
        <v>388.13129800000002</v>
      </c>
      <c r="G50" s="385">
        <v>185.85913399999998</v>
      </c>
      <c r="H50" s="385">
        <v>217.53582599999999</v>
      </c>
      <c r="I50" s="385">
        <v>1376.6130559999999</v>
      </c>
      <c r="J50" s="386">
        <v>29980.324241000002</v>
      </c>
    </row>
    <row r="51" spans="1:10">
      <c r="A51" s="344"/>
      <c r="B51" s="344"/>
      <c r="C51" s="344"/>
      <c r="D51" s="344"/>
      <c r="E51" s="344"/>
      <c r="F51" s="344"/>
      <c r="G51" s="344"/>
      <c r="H51" s="344"/>
      <c r="I51" s="344"/>
      <c r="J51" s="344"/>
    </row>
    <row r="52" spans="1:10">
      <c r="A52" s="344" t="s">
        <v>570</v>
      </c>
      <c r="B52" s="344"/>
      <c r="C52" s="344"/>
      <c r="D52" s="344"/>
      <c r="E52" s="344"/>
      <c r="F52" s="344"/>
      <c r="G52" s="344"/>
      <c r="H52" s="344"/>
      <c r="I52" s="344"/>
      <c r="J52" s="344"/>
    </row>
    <row r="53" spans="1:10" ht="13.5">
      <c r="A53" s="354" t="s">
        <v>754</v>
      </c>
      <c r="B53" s="344"/>
      <c r="C53" s="344"/>
      <c r="D53" s="344"/>
      <c r="E53" s="344"/>
      <c r="F53" s="344"/>
      <c r="G53" s="344"/>
      <c r="H53" s="344"/>
      <c r="I53" s="344"/>
      <c r="J53" s="344"/>
    </row>
    <row r="54" spans="1:10" ht="13.5">
      <c r="A54" s="354" t="s">
        <v>755</v>
      </c>
      <c r="B54" s="344"/>
      <c r="C54" s="344"/>
      <c r="D54" s="344"/>
      <c r="E54" s="344"/>
      <c r="F54" s="344"/>
      <c r="G54" s="344"/>
      <c r="H54" s="344"/>
      <c r="I54" s="344"/>
      <c r="J54" s="344"/>
    </row>
    <row r="55" spans="1:10" ht="13.5">
      <c r="A55" s="354" t="s">
        <v>756</v>
      </c>
      <c r="B55" s="344"/>
      <c r="C55" s="344"/>
      <c r="D55" s="344"/>
      <c r="E55" s="344"/>
      <c r="F55" s="344"/>
      <c r="G55" s="344"/>
      <c r="H55" s="344"/>
      <c r="I55" s="344"/>
      <c r="J55" s="344"/>
    </row>
    <row r="56" spans="1:10">
      <c r="A56" s="15"/>
      <c r="B56" s="14"/>
      <c r="C56" s="14"/>
      <c r="D56" s="14"/>
      <c r="E56" s="14"/>
      <c r="F56" s="14"/>
      <c r="G56" s="14"/>
      <c r="H56" s="14"/>
      <c r="I56" s="14"/>
      <c r="J56" s="14"/>
    </row>
  </sheetData>
  <mergeCells count="10">
    <mergeCell ref="A1:J1"/>
    <mergeCell ref="A3:J3"/>
    <mergeCell ref="A4:J4"/>
    <mergeCell ref="A5:J5"/>
    <mergeCell ref="A7:A8"/>
    <mergeCell ref="D7:D8"/>
    <mergeCell ref="E7:E8"/>
    <mergeCell ref="F7:F8"/>
    <mergeCell ref="G7:G8"/>
    <mergeCell ref="J7:J8"/>
  </mergeCells>
  <printOptions horizontalCentered="1"/>
  <pageMargins left="0.39370078740157483" right="0.39370078740157483" top="0.45" bottom="0.51" header="0" footer="0"/>
  <pageSetup paperSize="9" scale="48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oja31">
    <pageSetUpPr fitToPage="1"/>
  </sheetPr>
  <dimension ref="A1:G23"/>
  <sheetViews>
    <sheetView showGridLines="0" view="pageBreakPreview" topLeftCell="A4" zoomScaleNormal="75" zoomScaleSheetLayoutView="100" workbookViewId="0">
      <selection activeCell="F27" sqref="F27"/>
    </sheetView>
  </sheetViews>
  <sheetFormatPr baseColWidth="10" defaultColWidth="12.5703125" defaultRowHeight="12.75"/>
  <cols>
    <col min="1" max="1" width="29.140625" style="14" customWidth="1"/>
    <col min="2" max="5" width="30.85546875" style="14" customWidth="1"/>
    <col min="6" max="6" width="6.5703125" style="14" customWidth="1"/>
    <col min="7" max="7" width="16.42578125" style="14" customWidth="1"/>
    <col min="8" max="8" width="2.28515625" style="14" customWidth="1"/>
    <col min="9" max="9" width="16.42578125" style="14" customWidth="1"/>
    <col min="10" max="10" width="2.28515625" style="14" customWidth="1"/>
    <col min="11" max="11" width="16.42578125" style="14" customWidth="1"/>
    <col min="12" max="12" width="2.28515625" style="14" customWidth="1"/>
    <col min="13" max="13" width="16.42578125" style="14" customWidth="1"/>
    <col min="14" max="16384" width="12.5703125" style="14"/>
  </cols>
  <sheetData>
    <row r="1" spans="1:7" ht="18.75">
      <c r="A1" s="945" t="s">
        <v>640</v>
      </c>
      <c r="B1" s="945"/>
      <c r="C1" s="945"/>
      <c r="D1" s="945"/>
      <c r="E1" s="945"/>
    </row>
    <row r="2" spans="1:7" ht="13.5">
      <c r="A2" s="332"/>
      <c r="B2" s="332"/>
      <c r="C2" s="332"/>
      <c r="D2" s="332"/>
      <c r="E2" s="332"/>
    </row>
    <row r="3" spans="1:7" s="16" customFormat="1" ht="30" customHeight="1">
      <c r="A3" s="974" t="s">
        <v>729</v>
      </c>
      <c r="B3" s="974"/>
      <c r="C3" s="974"/>
      <c r="D3" s="974"/>
      <c r="E3" s="974"/>
    </row>
    <row r="4" spans="1:7" ht="14.25" customHeight="1" thickBot="1">
      <c r="A4" s="426"/>
      <c r="B4" s="426"/>
      <c r="C4" s="426"/>
      <c r="D4" s="426"/>
      <c r="E4" s="426"/>
    </row>
    <row r="5" spans="1:7" ht="36.75" customHeight="1">
      <c r="A5" s="388"/>
      <c r="B5" s="404" t="s">
        <v>257</v>
      </c>
      <c r="C5" s="951" t="s">
        <v>258</v>
      </c>
      <c r="D5" s="404" t="s">
        <v>259</v>
      </c>
      <c r="E5" s="405" t="s">
        <v>259</v>
      </c>
    </row>
    <row r="6" spans="1:7" ht="23.25" customHeight="1">
      <c r="A6" s="391" t="s">
        <v>38</v>
      </c>
      <c r="B6" s="406" t="s">
        <v>260</v>
      </c>
      <c r="C6" s="952"/>
      <c r="D6" s="406" t="s">
        <v>261</v>
      </c>
      <c r="E6" s="407" t="s">
        <v>262</v>
      </c>
    </row>
    <row r="7" spans="1:7" ht="29.25" customHeight="1" thickBot="1">
      <c r="A7" s="393"/>
      <c r="B7" s="408" t="s">
        <v>373</v>
      </c>
      <c r="C7" s="953"/>
      <c r="D7" s="408" t="s">
        <v>373</v>
      </c>
      <c r="E7" s="409" t="s">
        <v>391</v>
      </c>
    </row>
    <row r="8" spans="1:7" ht="21" customHeight="1">
      <c r="A8" s="412" t="s">
        <v>517</v>
      </c>
      <c r="B8" s="413"/>
      <c r="C8" s="413"/>
      <c r="D8" s="413"/>
      <c r="E8" s="414"/>
      <c r="F8" s="74"/>
      <c r="G8" s="75"/>
    </row>
    <row r="9" spans="1:7" ht="15.95" customHeight="1">
      <c r="A9" s="415">
        <v>2011</v>
      </c>
      <c r="B9" s="416">
        <v>1063763</v>
      </c>
      <c r="C9" s="417">
        <v>2.4</v>
      </c>
      <c r="D9" s="416">
        <v>867238</v>
      </c>
      <c r="E9" s="418">
        <v>18556.102362204725</v>
      </c>
      <c r="F9" s="74"/>
      <c r="G9" s="75"/>
    </row>
    <row r="10" spans="1:7" ht="15.95" customHeight="1">
      <c r="A10" s="415">
        <v>2012</v>
      </c>
      <c r="B10" s="416">
        <v>1031104</v>
      </c>
      <c r="C10" s="417">
        <v>2.4</v>
      </c>
      <c r="D10" s="416">
        <v>845978</v>
      </c>
      <c r="E10" s="418">
        <v>18089.595004918101</v>
      </c>
      <c r="F10" s="74"/>
      <c r="G10" s="75"/>
    </row>
    <row r="11" spans="1:7" ht="15.95" customHeight="1">
      <c r="A11" s="415">
        <v>2013</v>
      </c>
      <c r="B11" s="416">
        <v>1020677</v>
      </c>
      <c r="C11" s="417">
        <v>2.6</v>
      </c>
      <c r="D11" s="416">
        <v>838823</v>
      </c>
      <c r="E11" s="418">
        <v>18003.197905264737</v>
      </c>
      <c r="F11" s="74"/>
      <c r="G11" s="75"/>
    </row>
    <row r="12" spans="1:7" ht="15.95" customHeight="1">
      <c r="A12" s="415">
        <v>2014</v>
      </c>
      <c r="B12" s="416">
        <v>1032608</v>
      </c>
      <c r="C12" s="417">
        <v>2.5</v>
      </c>
      <c r="D12" s="416">
        <v>853672</v>
      </c>
      <c r="E12" s="418">
        <v>18376.321171025724</v>
      </c>
      <c r="F12" s="74"/>
      <c r="G12" s="75"/>
    </row>
    <row r="13" spans="1:7" ht="15.95" customHeight="1">
      <c r="A13" s="415">
        <v>2015</v>
      </c>
      <c r="B13" s="416">
        <v>1078092</v>
      </c>
      <c r="C13" s="417">
        <v>2.7</v>
      </c>
      <c r="D13" s="416">
        <v>898462</v>
      </c>
      <c r="E13" s="418">
        <v>19359.232923938805</v>
      </c>
      <c r="F13" s="74"/>
      <c r="G13" s="75"/>
    </row>
    <row r="14" spans="1:7" ht="15.95" customHeight="1">
      <c r="A14" s="415">
        <v>2016</v>
      </c>
      <c r="B14" s="416">
        <v>1114420</v>
      </c>
      <c r="C14" s="417">
        <v>2.8</v>
      </c>
      <c r="D14" s="416">
        <v>932732</v>
      </c>
      <c r="E14" s="418">
        <v>20080.344456404735</v>
      </c>
      <c r="F14" s="74"/>
      <c r="G14" s="75"/>
    </row>
    <row r="15" spans="1:7" ht="15.95" customHeight="1">
      <c r="A15" s="415">
        <v>2017</v>
      </c>
      <c r="B15" s="416">
        <v>1162492</v>
      </c>
      <c r="C15" s="417">
        <v>2.8</v>
      </c>
      <c r="D15" s="416">
        <v>974735</v>
      </c>
      <c r="E15" s="418">
        <v>20947.177272043496</v>
      </c>
      <c r="F15" s="74"/>
      <c r="G15" s="75"/>
    </row>
    <row r="16" spans="1:7" ht="15.95" customHeight="1">
      <c r="A16" s="415">
        <v>2018</v>
      </c>
      <c r="B16" s="416">
        <v>1203859</v>
      </c>
      <c r="C16" s="417">
        <v>2.8</v>
      </c>
      <c r="D16" s="416">
        <v>1010438</v>
      </c>
      <c r="E16" s="418">
        <v>21623.360225983863</v>
      </c>
      <c r="F16" s="74"/>
      <c r="G16" s="75"/>
    </row>
    <row r="17" spans="1:7" ht="15.95" customHeight="1">
      <c r="A17" s="415">
        <v>2019</v>
      </c>
      <c r="B17" s="416">
        <v>1245513</v>
      </c>
      <c r="C17" s="417">
        <v>2.5</v>
      </c>
      <c r="D17" s="416">
        <v>1045452</v>
      </c>
      <c r="E17" s="418">
        <v>22194.077061883028</v>
      </c>
      <c r="F17" s="74"/>
      <c r="G17" s="75"/>
    </row>
    <row r="18" spans="1:7" ht="15.95" customHeight="1">
      <c r="A18" s="415">
        <v>2020</v>
      </c>
      <c r="B18" s="419">
        <v>1119010</v>
      </c>
      <c r="C18" s="417">
        <v>2.8</v>
      </c>
      <c r="D18" s="420">
        <v>915159</v>
      </c>
      <c r="E18" s="418">
        <v>19329.580737142256</v>
      </c>
      <c r="F18" s="74"/>
      <c r="G18" s="75"/>
    </row>
    <row r="19" spans="1:7" ht="15.95" customHeight="1">
      <c r="A19" s="415">
        <v>2021</v>
      </c>
      <c r="B19" s="419">
        <v>1222290</v>
      </c>
      <c r="C19" s="417">
        <v>2.7</v>
      </c>
      <c r="D19" s="420">
        <v>1013305</v>
      </c>
      <c r="E19" s="418">
        <v>21389.92675152513</v>
      </c>
      <c r="F19" s="74"/>
      <c r="G19" s="75"/>
    </row>
    <row r="20" spans="1:7" ht="15.95" customHeight="1" thickBot="1">
      <c r="A20" s="421" t="s">
        <v>798</v>
      </c>
      <c r="B20" s="422">
        <v>1346377</v>
      </c>
      <c r="C20" s="423">
        <v>2.2999999999999998</v>
      </c>
      <c r="D20" s="424">
        <v>1112187</v>
      </c>
      <c r="E20" s="425">
        <v>23263.616967871487</v>
      </c>
      <c r="F20" s="74"/>
      <c r="G20" s="75"/>
    </row>
    <row r="21" spans="1:7" ht="22.5" customHeight="1">
      <c r="A21" s="410" t="s">
        <v>429</v>
      </c>
      <c r="B21" s="344"/>
      <c r="C21" s="344"/>
      <c r="D21" s="344"/>
      <c r="E21" s="344"/>
    </row>
    <row r="22" spans="1:7">
      <c r="A22" s="344" t="s">
        <v>263</v>
      </c>
      <c r="B22" s="344"/>
      <c r="C22" s="411"/>
      <c r="D22" s="344"/>
      <c r="E22" s="344"/>
    </row>
    <row r="23" spans="1:7">
      <c r="A23" s="410" t="s">
        <v>430</v>
      </c>
      <c r="B23" s="344"/>
      <c r="C23" s="344"/>
      <c r="D23" s="344"/>
      <c r="E23" s="344"/>
    </row>
  </sheetData>
  <mergeCells count="3">
    <mergeCell ref="A1:E1"/>
    <mergeCell ref="A3:E3"/>
    <mergeCell ref="C5:C7"/>
  </mergeCells>
  <printOptions horizontalCentered="1"/>
  <pageMargins left="0.51" right="0.43" top="0.59055118110236227" bottom="0.98425196850393704" header="0" footer="0"/>
  <pageSetup paperSize="9" scale="59" orientation="portrait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oja33">
    <pageSetUpPr fitToPage="1"/>
  </sheetPr>
  <dimension ref="A1:I39"/>
  <sheetViews>
    <sheetView view="pageBreakPreview" zoomScale="85" zoomScaleNormal="75" zoomScaleSheetLayoutView="85" workbookViewId="0">
      <selection activeCell="A7" sqref="A7:F38"/>
    </sheetView>
  </sheetViews>
  <sheetFormatPr baseColWidth="10" defaultColWidth="11.42578125" defaultRowHeight="12.75"/>
  <cols>
    <col min="1" max="1" width="22.7109375" style="14" customWidth="1"/>
    <col min="2" max="2" width="20.7109375" style="14" customWidth="1"/>
    <col min="3" max="4" width="18" style="14" customWidth="1"/>
    <col min="5" max="6" width="16.7109375" style="14" customWidth="1"/>
    <col min="7" max="7" width="4.140625" style="14" customWidth="1"/>
    <col min="8" max="16384" width="11.42578125" style="14"/>
  </cols>
  <sheetData>
    <row r="1" spans="1:9" ht="18.75">
      <c r="A1" s="945" t="s">
        <v>640</v>
      </c>
      <c r="B1" s="945"/>
      <c r="C1" s="945"/>
      <c r="D1" s="945"/>
      <c r="E1" s="945"/>
      <c r="F1" s="945"/>
    </row>
    <row r="2" spans="1:9" ht="13.5">
      <c r="A2" s="332"/>
      <c r="B2" s="332"/>
      <c r="C2" s="332"/>
      <c r="D2" s="332"/>
      <c r="E2" s="332"/>
      <c r="F2" s="332"/>
    </row>
    <row r="3" spans="1:9" ht="15" customHeight="1">
      <c r="A3" s="975" t="s">
        <v>730</v>
      </c>
      <c r="B3" s="975"/>
      <c r="C3" s="975"/>
      <c r="D3" s="975"/>
      <c r="E3" s="975"/>
      <c r="F3" s="975"/>
      <c r="G3" s="64"/>
    </row>
    <row r="4" spans="1:9" ht="15" customHeight="1">
      <c r="A4" s="947" t="s">
        <v>799</v>
      </c>
      <c r="B4" s="947"/>
      <c r="C4" s="947"/>
      <c r="D4" s="947"/>
      <c r="E4" s="947"/>
      <c r="F4" s="947"/>
    </row>
    <row r="5" spans="1:9" ht="15" customHeight="1">
      <c r="A5" s="947" t="s">
        <v>392</v>
      </c>
      <c r="B5" s="947"/>
      <c r="C5" s="947"/>
      <c r="D5" s="947"/>
      <c r="E5" s="947"/>
      <c r="F5" s="947"/>
    </row>
    <row r="6" spans="1:9" ht="14.85" customHeight="1" thickBot="1">
      <c r="A6" s="387"/>
      <c r="B6" s="387"/>
      <c r="C6" s="387"/>
      <c r="D6" s="387"/>
      <c r="E6" s="387"/>
      <c r="F6" s="387"/>
    </row>
    <row r="7" spans="1:9" ht="15.75" customHeight="1">
      <c r="A7" s="976" t="s">
        <v>268</v>
      </c>
      <c r="B7" s="389" t="s">
        <v>264</v>
      </c>
      <c r="C7" s="951" t="s">
        <v>265</v>
      </c>
      <c r="D7" s="951" t="s">
        <v>266</v>
      </c>
      <c r="E7" s="951" t="s">
        <v>267</v>
      </c>
      <c r="F7" s="979" t="s">
        <v>270</v>
      </c>
    </row>
    <row r="8" spans="1:9">
      <c r="A8" s="977"/>
      <c r="B8" s="392" t="s">
        <v>269</v>
      </c>
      <c r="C8" s="952"/>
      <c r="D8" s="952"/>
      <c r="E8" s="952"/>
      <c r="F8" s="980"/>
    </row>
    <row r="9" spans="1:9" ht="13.5" thickBot="1">
      <c r="A9" s="978"/>
      <c r="B9" s="394" t="s">
        <v>271</v>
      </c>
      <c r="C9" s="953"/>
      <c r="D9" s="953"/>
      <c r="E9" s="953"/>
      <c r="F9" s="981"/>
    </row>
    <row r="10" spans="1:9" ht="21" customHeight="1">
      <c r="A10" s="395" t="s">
        <v>801</v>
      </c>
      <c r="B10" s="396">
        <v>534552.35</v>
      </c>
      <c r="C10" s="396">
        <v>274737.19</v>
      </c>
      <c r="D10" s="396">
        <v>214032.36</v>
      </c>
      <c r="E10" s="396">
        <v>311975.71999999997</v>
      </c>
      <c r="F10" s="397">
        <v>195506.72</v>
      </c>
      <c r="I10" s="54"/>
    </row>
    <row r="11" spans="1:9">
      <c r="A11" s="364"/>
      <c r="B11" s="398"/>
      <c r="C11" s="398"/>
      <c r="D11" s="398"/>
      <c r="E11" s="398"/>
      <c r="F11" s="399"/>
    </row>
    <row r="12" spans="1:9" ht="15.95" customHeight="1">
      <c r="A12" s="400" t="s">
        <v>272</v>
      </c>
      <c r="B12" s="398">
        <v>76344.72</v>
      </c>
      <c r="C12" s="398">
        <v>37279.019999999997</v>
      </c>
      <c r="D12" s="398">
        <v>35283.74</v>
      </c>
      <c r="E12" s="398">
        <v>45323.65</v>
      </c>
      <c r="F12" s="399">
        <v>25798.41</v>
      </c>
    </row>
    <row r="13" spans="1:9" ht="15.95" customHeight="1">
      <c r="A13" s="400" t="s">
        <v>273</v>
      </c>
      <c r="B13" s="398">
        <v>10237.15</v>
      </c>
      <c r="C13" s="398">
        <v>4398.1400000000003</v>
      </c>
      <c r="D13" s="398">
        <v>4709.72</v>
      </c>
      <c r="E13" s="398">
        <v>5879.13</v>
      </c>
      <c r="F13" s="399">
        <v>3021.43</v>
      </c>
    </row>
    <row r="14" spans="1:9" ht="15.95" customHeight="1">
      <c r="A14" s="400" t="s">
        <v>274</v>
      </c>
      <c r="B14" s="398">
        <v>12118.27</v>
      </c>
      <c r="C14" s="398">
        <v>5318.09</v>
      </c>
      <c r="D14" s="398">
        <v>6502.23</v>
      </c>
      <c r="E14" s="398">
        <v>8288.07</v>
      </c>
      <c r="F14" s="399">
        <v>3567.4</v>
      </c>
    </row>
    <row r="15" spans="1:9" ht="15.95" customHeight="1">
      <c r="A15" s="400" t="s">
        <v>295</v>
      </c>
      <c r="B15" s="398">
        <v>5341</v>
      </c>
      <c r="C15" s="398">
        <v>3570.07</v>
      </c>
      <c r="D15" s="398">
        <v>1313.69</v>
      </c>
      <c r="E15" s="398">
        <v>3235.05</v>
      </c>
      <c r="F15" s="399">
        <v>2692.72</v>
      </c>
    </row>
    <row r="16" spans="1:9" ht="15.95" customHeight="1">
      <c r="A16" s="400" t="s">
        <v>275</v>
      </c>
      <c r="B16" s="398">
        <v>859.68</v>
      </c>
      <c r="C16" s="398">
        <v>317.41000000000003</v>
      </c>
      <c r="D16" s="398">
        <v>522.29</v>
      </c>
      <c r="E16" s="398">
        <v>520.76</v>
      </c>
      <c r="F16" s="399">
        <v>393.42</v>
      </c>
    </row>
    <row r="17" spans="1:6" ht="15.95" customHeight="1">
      <c r="A17" s="400" t="s">
        <v>452</v>
      </c>
      <c r="B17" s="398">
        <v>3154.28</v>
      </c>
      <c r="C17" s="398">
        <v>1644.15</v>
      </c>
      <c r="D17" s="398">
        <v>1352.63</v>
      </c>
      <c r="E17" s="398">
        <v>1467.9</v>
      </c>
      <c r="F17" s="399">
        <v>1772.67</v>
      </c>
    </row>
    <row r="18" spans="1:6" ht="15.95" customHeight="1">
      <c r="A18" s="400" t="s">
        <v>276</v>
      </c>
      <c r="B18" s="398">
        <v>13226.25</v>
      </c>
      <c r="C18" s="398">
        <v>4483.6400000000003</v>
      </c>
      <c r="D18" s="398">
        <v>7815.94</v>
      </c>
      <c r="E18" s="398">
        <v>10408.540000000001</v>
      </c>
      <c r="F18" s="399">
        <v>2276.3200000000002</v>
      </c>
    </row>
    <row r="19" spans="1:6" ht="15.95" customHeight="1">
      <c r="A19" s="400" t="s">
        <v>277</v>
      </c>
      <c r="B19" s="398">
        <v>3105.2</v>
      </c>
      <c r="C19" s="398">
        <v>1715</v>
      </c>
      <c r="D19" s="398">
        <v>1020.98</v>
      </c>
      <c r="E19" s="398">
        <v>2174.35</v>
      </c>
      <c r="F19" s="399">
        <v>1008.8</v>
      </c>
    </row>
    <row r="20" spans="1:6" ht="15.95" customHeight="1">
      <c r="A20" s="400" t="s">
        <v>278</v>
      </c>
      <c r="B20" s="398">
        <v>1553.51</v>
      </c>
      <c r="C20" s="398">
        <v>772.38</v>
      </c>
      <c r="D20" s="398">
        <v>742.26</v>
      </c>
      <c r="E20" s="398">
        <v>995.62</v>
      </c>
      <c r="F20" s="399">
        <v>548.66</v>
      </c>
    </row>
    <row r="21" spans="1:6" ht="15.95" customHeight="1">
      <c r="A21" s="400" t="s">
        <v>279</v>
      </c>
      <c r="B21" s="398">
        <v>65081.05</v>
      </c>
      <c r="C21" s="398">
        <v>35740.54</v>
      </c>
      <c r="D21" s="398">
        <v>27684.6</v>
      </c>
      <c r="E21" s="398">
        <v>32155.13</v>
      </c>
      <c r="F21" s="399">
        <v>31931.27</v>
      </c>
    </row>
    <row r="22" spans="1:6" ht="15.95" customHeight="1">
      <c r="A22" s="400" t="s">
        <v>280</v>
      </c>
      <c r="B22" s="398">
        <v>1359.86</v>
      </c>
      <c r="C22" s="398">
        <v>548.46</v>
      </c>
      <c r="D22" s="398">
        <v>645.70000000000005</v>
      </c>
      <c r="E22" s="398">
        <v>1093.95</v>
      </c>
      <c r="F22" s="399">
        <v>237.34</v>
      </c>
    </row>
    <row r="23" spans="1:6" ht="15.95" customHeight="1">
      <c r="A23" s="400" t="s">
        <v>281</v>
      </c>
      <c r="B23" s="398">
        <v>5368.26</v>
      </c>
      <c r="C23" s="398">
        <v>1799.55</v>
      </c>
      <c r="D23" s="398">
        <v>2736.66</v>
      </c>
      <c r="E23" s="398">
        <v>3564.46</v>
      </c>
      <c r="F23" s="399">
        <v>1973.62</v>
      </c>
    </row>
    <row r="24" spans="1:6" ht="15.95" customHeight="1">
      <c r="A24" s="400" t="s">
        <v>282</v>
      </c>
      <c r="B24" s="398">
        <v>95964.05</v>
      </c>
      <c r="C24" s="398">
        <v>53667.22</v>
      </c>
      <c r="D24" s="398">
        <v>33061.26</v>
      </c>
      <c r="E24" s="398">
        <v>56795.62</v>
      </c>
      <c r="F24" s="399">
        <v>32158.639999999999</v>
      </c>
    </row>
    <row r="25" spans="1:6" ht="15.95" customHeight="1">
      <c r="A25" s="400" t="s">
        <v>283</v>
      </c>
      <c r="B25" s="398">
        <v>14231.15</v>
      </c>
      <c r="C25" s="398">
        <v>9229.5</v>
      </c>
      <c r="D25" s="398">
        <v>3456.34</v>
      </c>
      <c r="E25" s="398">
        <v>7151.39</v>
      </c>
      <c r="F25" s="399">
        <v>7654.06</v>
      </c>
    </row>
    <row r="26" spans="1:6" ht="15.95" customHeight="1">
      <c r="A26" s="400" t="s">
        <v>296</v>
      </c>
      <c r="B26" s="398">
        <v>35829.96</v>
      </c>
      <c r="C26" s="398">
        <v>16817.37</v>
      </c>
      <c r="D26" s="398">
        <v>14225.67</v>
      </c>
      <c r="E26" s="398">
        <v>22663.95</v>
      </c>
      <c r="F26" s="399">
        <v>8620.01</v>
      </c>
    </row>
    <row r="27" spans="1:6" ht="15.95" customHeight="1">
      <c r="A27" s="400" t="s">
        <v>284</v>
      </c>
      <c r="B27" s="398">
        <v>11075</v>
      </c>
      <c r="C27" s="398">
        <v>6144.58</v>
      </c>
      <c r="D27" s="398">
        <v>4145.62</v>
      </c>
      <c r="E27" s="398">
        <v>6963.92</v>
      </c>
      <c r="F27" s="399">
        <v>4400.42</v>
      </c>
    </row>
    <row r="28" spans="1:6" ht="15.95" customHeight="1">
      <c r="A28" s="400" t="s">
        <v>285</v>
      </c>
      <c r="B28" s="398">
        <v>11293.47</v>
      </c>
      <c r="C28" s="398">
        <v>2317.38</v>
      </c>
      <c r="D28" s="398">
        <v>8393.18</v>
      </c>
      <c r="E28" s="398">
        <v>7527.42</v>
      </c>
      <c r="F28" s="399">
        <v>4151.8</v>
      </c>
    </row>
    <row r="29" spans="1:6" ht="15.95" customHeight="1">
      <c r="A29" s="400" t="s">
        <v>286</v>
      </c>
      <c r="B29" s="398">
        <v>73498.63</v>
      </c>
      <c r="C29" s="398">
        <v>39108.89</v>
      </c>
      <c r="D29" s="398">
        <v>22185.279999999999</v>
      </c>
      <c r="E29" s="398">
        <v>35276.129999999997</v>
      </c>
      <c r="F29" s="399">
        <v>30989.96</v>
      </c>
    </row>
    <row r="30" spans="1:6" ht="15.95" customHeight="1">
      <c r="A30" s="400" t="s">
        <v>287</v>
      </c>
      <c r="B30" s="398">
        <v>1871.09</v>
      </c>
      <c r="C30" s="398">
        <v>968.5</v>
      </c>
      <c r="D30" s="398">
        <v>691.96</v>
      </c>
      <c r="E30" s="398">
        <v>1325.51</v>
      </c>
      <c r="F30" s="399">
        <v>744.49</v>
      </c>
    </row>
    <row r="31" spans="1:6" ht="15.95" customHeight="1">
      <c r="A31" s="400" t="s">
        <v>288</v>
      </c>
      <c r="B31" s="398">
        <v>4308.82</v>
      </c>
      <c r="C31" s="398">
        <v>2366.31</v>
      </c>
      <c r="D31" s="398">
        <v>1316.61</v>
      </c>
      <c r="E31" s="398">
        <v>2836.17</v>
      </c>
      <c r="F31" s="399">
        <v>1330.73</v>
      </c>
    </row>
    <row r="32" spans="1:6" ht="15.95" customHeight="1">
      <c r="A32" s="400" t="s">
        <v>289</v>
      </c>
      <c r="B32" s="398">
        <v>597.97</v>
      </c>
      <c r="C32" s="398">
        <v>229.22</v>
      </c>
      <c r="D32" s="398">
        <v>330.6</v>
      </c>
      <c r="E32" s="398">
        <v>436.35</v>
      </c>
      <c r="F32" s="399">
        <v>127.88</v>
      </c>
    </row>
    <row r="33" spans="1:6" ht="15.95" customHeight="1">
      <c r="A33" s="400" t="s">
        <v>290</v>
      </c>
      <c r="B33" s="398">
        <v>139.76</v>
      </c>
      <c r="C33" s="398">
        <v>51.33</v>
      </c>
      <c r="D33" s="398">
        <v>80.709999999999994</v>
      </c>
      <c r="E33" s="398">
        <v>84.88</v>
      </c>
      <c r="F33" s="399">
        <v>72.61</v>
      </c>
    </row>
    <row r="34" spans="1:6" ht="15.95" customHeight="1">
      <c r="A34" s="400" t="s">
        <v>291</v>
      </c>
      <c r="B34" s="398">
        <v>37136.5</v>
      </c>
      <c r="C34" s="398">
        <v>16975.03</v>
      </c>
      <c r="D34" s="398">
        <v>19182.23</v>
      </c>
      <c r="E34" s="398">
        <v>24958.69</v>
      </c>
      <c r="F34" s="399">
        <v>13477.56</v>
      </c>
    </row>
    <row r="35" spans="1:6" ht="15.95" customHeight="1">
      <c r="A35" s="400" t="s">
        <v>292</v>
      </c>
      <c r="B35" s="398">
        <v>12523.04</v>
      </c>
      <c r="C35" s="398">
        <v>7614.25</v>
      </c>
      <c r="D35" s="398">
        <v>4225.17</v>
      </c>
      <c r="E35" s="398">
        <v>8026.46</v>
      </c>
      <c r="F35" s="399">
        <v>3910.03</v>
      </c>
    </row>
    <row r="36" spans="1:6" ht="15.95" customHeight="1">
      <c r="A36" s="400" t="s">
        <v>293</v>
      </c>
      <c r="B36" s="398">
        <v>7145.3</v>
      </c>
      <c r="C36" s="398">
        <v>3772.4</v>
      </c>
      <c r="D36" s="398">
        <v>2909.28</v>
      </c>
      <c r="E36" s="398">
        <v>4804.99</v>
      </c>
      <c r="F36" s="399">
        <v>2617</v>
      </c>
    </row>
    <row r="37" spans="1:6" ht="15.95" customHeight="1">
      <c r="A37" s="400" t="s">
        <v>297</v>
      </c>
      <c r="B37" s="398">
        <v>23751.78</v>
      </c>
      <c r="C37" s="398">
        <v>14694.08</v>
      </c>
      <c r="D37" s="398">
        <v>6035.1</v>
      </c>
      <c r="E37" s="398">
        <v>12796.6</v>
      </c>
      <c r="F37" s="399">
        <v>8214.9</v>
      </c>
    </row>
    <row r="38" spans="1:6" ht="15.95" customHeight="1" thickBot="1">
      <c r="A38" s="401" t="s">
        <v>294</v>
      </c>
      <c r="B38" s="402">
        <v>7436.59</v>
      </c>
      <c r="C38" s="402">
        <v>3194.69</v>
      </c>
      <c r="D38" s="402">
        <v>3462.93</v>
      </c>
      <c r="E38" s="402">
        <v>5221.04</v>
      </c>
      <c r="F38" s="403">
        <v>1814.57</v>
      </c>
    </row>
    <row r="39" spans="1:6">
      <c r="A39" s="664" t="s">
        <v>800</v>
      </c>
      <c r="B39" s="333"/>
      <c r="C39" s="333"/>
      <c r="D39" s="333"/>
      <c r="E39" s="333"/>
      <c r="F39" s="333"/>
    </row>
  </sheetData>
  <mergeCells count="9">
    <mergeCell ref="A1:F1"/>
    <mergeCell ref="A3:F3"/>
    <mergeCell ref="A4:F4"/>
    <mergeCell ref="A5:F5"/>
    <mergeCell ref="C7:C9"/>
    <mergeCell ref="D7:D9"/>
    <mergeCell ref="E7:E9"/>
    <mergeCell ref="A7:A9"/>
    <mergeCell ref="F7:F9"/>
  </mergeCells>
  <printOptions horizontalCentered="1"/>
  <pageMargins left="0.78740157480314965" right="0.42" top="0.59055118110236227" bottom="0.98425196850393704" header="0" footer="0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Hoja4">
    <pageSetUpPr fitToPage="1"/>
  </sheetPr>
  <dimension ref="A1:Y52"/>
  <sheetViews>
    <sheetView showGridLines="0" view="pageBreakPreview" topLeftCell="A13" zoomScale="75" zoomScaleNormal="75" zoomScaleSheetLayoutView="75" workbookViewId="0">
      <selection activeCell="N40" sqref="N40:Y52"/>
    </sheetView>
  </sheetViews>
  <sheetFormatPr baseColWidth="10" defaultColWidth="19.140625" defaultRowHeight="12.75"/>
  <cols>
    <col min="1" max="1" width="37.28515625" style="77" customWidth="1"/>
    <col min="2" max="10" width="15.7109375" style="78" customWidth="1"/>
    <col min="11" max="11" width="10.42578125" style="77" customWidth="1"/>
    <col min="12" max="13" width="19.140625" style="77"/>
    <col min="14" max="14" width="22" style="77" bestFit="1" customWidth="1"/>
    <col min="15" max="23" width="9.7109375" style="77" customWidth="1"/>
    <col min="24" max="25" width="7.5703125" style="77" bestFit="1" customWidth="1"/>
    <col min="26" max="16384" width="19.140625" style="77"/>
  </cols>
  <sheetData>
    <row r="1" spans="1:10" ht="18.75">
      <c r="A1" s="828" t="s">
        <v>631</v>
      </c>
      <c r="B1" s="828"/>
      <c r="C1" s="828"/>
      <c r="D1" s="828"/>
      <c r="E1" s="828"/>
      <c r="F1" s="828"/>
      <c r="G1" s="828"/>
      <c r="H1" s="828"/>
      <c r="I1" s="828"/>
      <c r="J1" s="828"/>
    </row>
    <row r="2" spans="1:10" ht="12.75" customHeight="1">
      <c r="A2" s="183"/>
      <c r="B2" s="183"/>
      <c r="C2" s="183"/>
      <c r="D2" s="183"/>
      <c r="E2" s="182"/>
      <c r="F2" s="182"/>
      <c r="G2" s="182"/>
      <c r="H2" s="182"/>
      <c r="I2" s="182"/>
      <c r="J2" s="182"/>
    </row>
    <row r="3" spans="1:10" ht="23.25" customHeight="1">
      <c r="A3" s="833" t="s">
        <v>892</v>
      </c>
      <c r="B3" s="833"/>
      <c r="C3" s="833"/>
      <c r="D3" s="833"/>
      <c r="E3" s="833"/>
      <c r="F3" s="833"/>
      <c r="G3" s="833"/>
      <c r="H3" s="833"/>
      <c r="I3" s="833"/>
      <c r="J3" s="833"/>
    </row>
    <row r="4" spans="1:10">
      <c r="A4" s="184"/>
      <c r="B4" s="133"/>
      <c r="C4" s="133"/>
      <c r="D4" s="133"/>
    </row>
    <row r="5" spans="1:10" s="80" customFormat="1" ht="33.75" customHeight="1">
      <c r="A5" s="838" t="s">
        <v>60</v>
      </c>
      <c r="B5" s="839" t="s">
        <v>154</v>
      </c>
      <c r="C5" s="839"/>
      <c r="D5" s="839"/>
      <c r="E5" s="839"/>
      <c r="F5" s="839"/>
      <c r="G5" s="839"/>
      <c r="H5" s="839"/>
      <c r="I5" s="839"/>
      <c r="J5" s="840"/>
    </row>
    <row r="6" spans="1:10" s="80" customFormat="1" ht="54.75" customHeight="1" thickBot="1">
      <c r="A6" s="819"/>
      <c r="B6" s="185">
        <v>2013</v>
      </c>
      <c r="C6" s="185">
        <v>2014</v>
      </c>
      <c r="D6" s="185">
        <v>2015</v>
      </c>
      <c r="E6" s="185">
        <v>2016</v>
      </c>
      <c r="F6" s="185">
        <v>2017</v>
      </c>
      <c r="G6" s="185">
        <v>2018</v>
      </c>
      <c r="H6" s="185">
        <v>2019</v>
      </c>
      <c r="I6" s="185">
        <v>2020</v>
      </c>
      <c r="J6" s="186">
        <v>2021</v>
      </c>
    </row>
    <row r="7" spans="1:10" s="3" customFormat="1" ht="25.5" customHeight="1">
      <c r="A7" s="763" t="s">
        <v>164</v>
      </c>
      <c r="B7" s="187">
        <v>374.29</v>
      </c>
      <c r="C7" s="187">
        <v>374.98</v>
      </c>
      <c r="D7" s="187">
        <v>380.67</v>
      </c>
      <c r="E7" s="187">
        <v>382.81</v>
      </c>
      <c r="F7" s="187">
        <v>384.59</v>
      </c>
      <c r="G7" s="187">
        <v>382.63</v>
      </c>
      <c r="H7" s="187">
        <v>388.87</v>
      </c>
      <c r="I7" s="187">
        <v>394.83</v>
      </c>
      <c r="J7" s="188">
        <v>402.03</v>
      </c>
    </row>
    <row r="8" spans="1:10">
      <c r="A8" s="765"/>
      <c r="B8" s="189"/>
      <c r="C8" s="189"/>
      <c r="D8" s="189"/>
      <c r="E8" s="189"/>
      <c r="F8" s="189"/>
      <c r="G8" s="189"/>
      <c r="H8" s="189"/>
      <c r="I8" s="189"/>
      <c r="J8" s="190"/>
    </row>
    <row r="9" spans="1:10" s="3" customFormat="1" ht="14.1" customHeight="1">
      <c r="A9" s="764" t="s">
        <v>80</v>
      </c>
      <c r="B9" s="191">
        <v>364.24</v>
      </c>
      <c r="C9" s="191">
        <v>366.09</v>
      </c>
      <c r="D9" s="191">
        <v>370.5</v>
      </c>
      <c r="E9" s="191">
        <v>377.19</v>
      </c>
      <c r="F9" s="191">
        <v>381.07</v>
      </c>
      <c r="G9" s="191">
        <v>379.81</v>
      </c>
      <c r="H9" s="191">
        <v>387.29</v>
      </c>
      <c r="I9" s="191">
        <v>393.12</v>
      </c>
      <c r="J9" s="192">
        <v>403.3</v>
      </c>
    </row>
    <row r="10" spans="1:10" s="3" customFormat="1" ht="14.1" customHeight="1">
      <c r="A10" s="764"/>
      <c r="B10" s="189"/>
      <c r="C10" s="189"/>
      <c r="D10" s="189"/>
      <c r="E10" s="189"/>
      <c r="F10" s="189"/>
      <c r="G10" s="189"/>
      <c r="H10" s="189"/>
      <c r="I10" s="189"/>
      <c r="J10" s="190"/>
    </row>
    <row r="11" spans="1:10" ht="14.1" customHeight="1">
      <c r="A11" s="765" t="s">
        <v>81</v>
      </c>
      <c r="B11" s="189">
        <v>348.09</v>
      </c>
      <c r="C11" s="189">
        <v>357.91</v>
      </c>
      <c r="D11" s="189">
        <v>355.64</v>
      </c>
      <c r="E11" s="189">
        <v>357.66</v>
      </c>
      <c r="F11" s="189">
        <v>371.86</v>
      </c>
      <c r="G11" s="189">
        <v>361.39</v>
      </c>
      <c r="H11" s="189">
        <v>361.72</v>
      </c>
      <c r="I11" s="189">
        <v>369.51</v>
      </c>
      <c r="J11" s="190">
        <v>374.37</v>
      </c>
    </row>
    <row r="12" spans="1:10" ht="14.1" customHeight="1">
      <c r="A12" s="765" t="s">
        <v>82</v>
      </c>
      <c r="B12" s="189">
        <v>377.13</v>
      </c>
      <c r="C12" s="189">
        <v>374.72</v>
      </c>
      <c r="D12" s="189">
        <v>376.76</v>
      </c>
      <c r="E12" s="189">
        <v>382.41</v>
      </c>
      <c r="F12" s="189">
        <v>386.2</v>
      </c>
      <c r="G12" s="189">
        <v>386.39</v>
      </c>
      <c r="H12" s="189">
        <v>388.52</v>
      </c>
      <c r="I12" s="189">
        <v>395.46</v>
      </c>
      <c r="J12" s="190">
        <v>398.61</v>
      </c>
    </row>
    <row r="13" spans="1:10" ht="14.1" customHeight="1">
      <c r="A13" s="765" t="s">
        <v>83</v>
      </c>
      <c r="B13" s="189">
        <v>381.42</v>
      </c>
      <c r="C13" s="189">
        <v>382.7</v>
      </c>
      <c r="D13" s="189">
        <v>386.57</v>
      </c>
      <c r="E13" s="189">
        <v>394.2</v>
      </c>
      <c r="F13" s="189">
        <v>396.5</v>
      </c>
      <c r="G13" s="189">
        <v>396.41</v>
      </c>
      <c r="H13" s="189">
        <v>402.3</v>
      </c>
      <c r="I13" s="189">
        <v>408.19</v>
      </c>
      <c r="J13" s="190">
        <v>411.04</v>
      </c>
    </row>
    <row r="14" spans="1:10" ht="14.1" customHeight="1">
      <c r="A14" s="765" t="s">
        <v>84</v>
      </c>
      <c r="B14" s="189">
        <v>381.17</v>
      </c>
      <c r="C14" s="189">
        <v>384.56</v>
      </c>
      <c r="D14" s="189">
        <v>389.32</v>
      </c>
      <c r="E14" s="189">
        <v>392.72</v>
      </c>
      <c r="F14" s="189">
        <v>398.64</v>
      </c>
      <c r="G14" s="189">
        <v>399.51</v>
      </c>
      <c r="H14" s="189">
        <v>402.23</v>
      </c>
      <c r="I14" s="189">
        <v>406.99</v>
      </c>
      <c r="J14" s="190">
        <v>410</v>
      </c>
    </row>
    <row r="15" spans="1:10" ht="14.1" customHeight="1">
      <c r="A15" s="765" t="s">
        <v>85</v>
      </c>
      <c r="B15" s="189">
        <v>403.69</v>
      </c>
      <c r="C15" s="189">
        <v>407.48</v>
      </c>
      <c r="D15" s="189">
        <v>407.29</v>
      </c>
      <c r="E15" s="189">
        <v>406.44</v>
      </c>
      <c r="F15" s="189">
        <v>415.72</v>
      </c>
      <c r="G15" s="189">
        <v>416.48</v>
      </c>
      <c r="H15" s="189">
        <v>443.75</v>
      </c>
      <c r="I15" s="189">
        <v>440.44</v>
      </c>
      <c r="J15" s="190">
        <v>445.45</v>
      </c>
    </row>
    <row r="16" spans="1:10" ht="14.1" customHeight="1">
      <c r="A16" s="765" t="s">
        <v>86</v>
      </c>
      <c r="B16" s="189">
        <v>422.61</v>
      </c>
      <c r="C16" s="189">
        <v>427.84</v>
      </c>
      <c r="D16" s="189">
        <v>433.07</v>
      </c>
      <c r="E16" s="189">
        <v>435.18</v>
      </c>
      <c r="F16" s="189">
        <v>439.1</v>
      </c>
      <c r="G16" s="189">
        <v>437.29</v>
      </c>
      <c r="H16" s="189">
        <v>438.69</v>
      </c>
      <c r="I16" s="189">
        <v>443.12</v>
      </c>
      <c r="J16" s="190">
        <v>447.84</v>
      </c>
    </row>
    <row r="17" spans="1:10" ht="14.1" customHeight="1">
      <c r="A17" s="765" t="s">
        <v>87</v>
      </c>
      <c r="B17" s="189">
        <v>339.57</v>
      </c>
      <c r="C17" s="189">
        <v>340.32</v>
      </c>
      <c r="D17" s="189">
        <v>348.68</v>
      </c>
      <c r="E17" s="189">
        <v>359.49</v>
      </c>
      <c r="F17" s="189">
        <v>359.49</v>
      </c>
      <c r="G17" s="189">
        <v>359.21</v>
      </c>
      <c r="H17" s="189">
        <v>371.24</v>
      </c>
      <c r="I17" s="189">
        <v>377.63</v>
      </c>
      <c r="J17" s="190">
        <v>398.59</v>
      </c>
    </row>
    <row r="18" spans="1:10" ht="14.1" customHeight="1">
      <c r="A18" s="765"/>
      <c r="B18" s="189"/>
      <c r="C18" s="189"/>
      <c r="D18" s="189"/>
      <c r="E18" s="189"/>
      <c r="F18" s="189"/>
      <c r="G18" s="189"/>
      <c r="H18" s="189"/>
      <c r="I18" s="189"/>
      <c r="J18" s="190"/>
    </row>
    <row r="19" spans="1:10" s="3" customFormat="1" ht="14.1" customHeight="1">
      <c r="A19" s="764" t="s">
        <v>88</v>
      </c>
      <c r="B19" s="191">
        <v>381.88</v>
      </c>
      <c r="C19" s="191">
        <v>381.68</v>
      </c>
      <c r="D19" s="191">
        <v>388.34</v>
      </c>
      <c r="E19" s="191">
        <v>387.06</v>
      </c>
      <c r="F19" s="191">
        <v>387.25</v>
      </c>
      <c r="G19" s="191">
        <v>384.76</v>
      </c>
      <c r="H19" s="191">
        <v>390.06</v>
      </c>
      <c r="I19" s="191">
        <v>396.12</v>
      </c>
      <c r="J19" s="192">
        <v>401.08</v>
      </c>
    </row>
    <row r="20" spans="1:10" s="3" customFormat="1" ht="14.1" customHeight="1">
      <c r="A20" s="764"/>
      <c r="B20" s="189"/>
      <c r="C20" s="189"/>
      <c r="D20" s="189"/>
      <c r="E20" s="189"/>
      <c r="F20" s="189"/>
      <c r="G20" s="189"/>
      <c r="H20" s="189"/>
      <c r="I20" s="189"/>
      <c r="J20" s="190"/>
    </row>
    <row r="21" spans="1:10" ht="14.1" customHeight="1">
      <c r="A21" s="765" t="s">
        <v>89</v>
      </c>
      <c r="B21" s="189">
        <v>370.34</v>
      </c>
      <c r="C21" s="189">
        <v>377.46</v>
      </c>
      <c r="D21" s="189">
        <v>388.65</v>
      </c>
      <c r="E21" s="189">
        <v>388.73</v>
      </c>
      <c r="F21" s="189">
        <v>402.9</v>
      </c>
      <c r="G21" s="189">
        <v>401.25</v>
      </c>
      <c r="H21" s="189">
        <v>402.19</v>
      </c>
      <c r="I21" s="189">
        <v>413.93</v>
      </c>
      <c r="J21" s="190">
        <v>421.13</v>
      </c>
    </row>
    <row r="22" spans="1:10" ht="14.1" customHeight="1">
      <c r="A22" s="765" t="s">
        <v>90</v>
      </c>
      <c r="B22" s="189">
        <v>393.26</v>
      </c>
      <c r="C22" s="189">
        <v>396.15</v>
      </c>
      <c r="D22" s="189">
        <v>405.38</v>
      </c>
      <c r="E22" s="189">
        <v>404.9</v>
      </c>
      <c r="F22" s="189">
        <v>412.68</v>
      </c>
      <c r="G22" s="189">
        <v>409.39</v>
      </c>
      <c r="H22" s="189">
        <v>409.95</v>
      </c>
      <c r="I22" s="189">
        <v>416.45</v>
      </c>
      <c r="J22" s="190">
        <v>420.14</v>
      </c>
    </row>
    <row r="23" spans="1:10" ht="14.1" customHeight="1">
      <c r="A23" s="765" t="s">
        <v>91</v>
      </c>
      <c r="B23" s="189">
        <v>391.99</v>
      </c>
      <c r="C23" s="189">
        <v>389.62</v>
      </c>
      <c r="D23" s="189">
        <v>396.08</v>
      </c>
      <c r="E23" s="189">
        <v>400.82</v>
      </c>
      <c r="F23" s="189">
        <v>400.98</v>
      </c>
      <c r="G23" s="189">
        <v>390.6</v>
      </c>
      <c r="H23" s="189">
        <v>395.1</v>
      </c>
      <c r="I23" s="189">
        <v>401.06</v>
      </c>
      <c r="J23" s="190">
        <v>402.37</v>
      </c>
    </row>
    <row r="24" spans="1:10" ht="14.1" customHeight="1">
      <c r="A24" s="765" t="s">
        <v>92</v>
      </c>
      <c r="B24" s="189">
        <v>372.95</v>
      </c>
      <c r="C24" s="189">
        <v>376.05</v>
      </c>
      <c r="D24" s="189">
        <v>375.66</v>
      </c>
      <c r="E24" s="189">
        <v>373.8</v>
      </c>
      <c r="F24" s="189">
        <v>374.65</v>
      </c>
      <c r="G24" s="189">
        <v>372.64</v>
      </c>
      <c r="H24" s="189">
        <v>392.02</v>
      </c>
      <c r="I24" s="189">
        <v>394.34</v>
      </c>
      <c r="J24" s="190">
        <v>399.69</v>
      </c>
    </row>
    <row r="25" spans="1:10" ht="14.1" customHeight="1">
      <c r="A25" s="765" t="s">
        <v>93</v>
      </c>
      <c r="B25" s="189">
        <v>423.82</v>
      </c>
      <c r="C25" s="189">
        <v>432.07</v>
      </c>
      <c r="D25" s="189">
        <v>437.95</v>
      </c>
      <c r="E25" s="189">
        <v>429.05</v>
      </c>
      <c r="F25" s="189">
        <v>416.71</v>
      </c>
      <c r="G25" s="189">
        <v>413.92</v>
      </c>
      <c r="H25" s="189">
        <v>422.74</v>
      </c>
      <c r="I25" s="189">
        <v>422.81</v>
      </c>
      <c r="J25" s="190">
        <v>426.47</v>
      </c>
    </row>
    <row r="26" spans="1:10" ht="14.1" customHeight="1">
      <c r="A26" s="765" t="s">
        <v>94</v>
      </c>
      <c r="B26" s="189">
        <v>393.62</v>
      </c>
      <c r="C26" s="189">
        <v>382.85</v>
      </c>
      <c r="D26" s="189">
        <v>393.54</v>
      </c>
      <c r="E26" s="189">
        <v>387.24</v>
      </c>
      <c r="F26" s="189">
        <v>382.78</v>
      </c>
      <c r="G26" s="189">
        <v>374.8</v>
      </c>
      <c r="H26" s="189">
        <v>376.87</v>
      </c>
      <c r="I26" s="189">
        <v>397.29</v>
      </c>
      <c r="J26" s="190">
        <v>406.7</v>
      </c>
    </row>
    <row r="27" spans="1:10" ht="14.1" customHeight="1">
      <c r="A27" s="765" t="s">
        <v>95</v>
      </c>
      <c r="B27" s="189">
        <v>365.66</v>
      </c>
      <c r="C27" s="189">
        <v>369.42</v>
      </c>
      <c r="D27" s="189">
        <v>383.31</v>
      </c>
      <c r="E27" s="189">
        <v>384.64</v>
      </c>
      <c r="F27" s="189">
        <v>383.09</v>
      </c>
      <c r="G27" s="189">
        <v>380.21</v>
      </c>
      <c r="H27" s="189">
        <v>385.45</v>
      </c>
      <c r="I27" s="189">
        <v>387.59</v>
      </c>
      <c r="J27" s="190">
        <v>395.79</v>
      </c>
    </row>
    <row r="28" spans="1:10" ht="14.1" customHeight="1">
      <c r="A28" s="765" t="s">
        <v>96</v>
      </c>
      <c r="B28" s="189">
        <v>379.48</v>
      </c>
      <c r="C28" s="189">
        <v>378.42</v>
      </c>
      <c r="D28" s="189">
        <v>382</v>
      </c>
      <c r="E28" s="189">
        <v>385.18</v>
      </c>
      <c r="F28" s="189">
        <v>386.48</v>
      </c>
      <c r="G28" s="189">
        <v>390.31</v>
      </c>
      <c r="H28" s="189">
        <v>398.78</v>
      </c>
      <c r="I28" s="189">
        <v>401.55</v>
      </c>
      <c r="J28" s="190">
        <v>404.72</v>
      </c>
    </row>
    <row r="29" spans="1:10" ht="14.1" customHeight="1">
      <c r="A29" s="765" t="s">
        <v>97</v>
      </c>
      <c r="B29" s="189">
        <v>363.75</v>
      </c>
      <c r="C29" s="189">
        <v>372.94</v>
      </c>
      <c r="D29" s="189">
        <v>372.2</v>
      </c>
      <c r="E29" s="189">
        <v>369.81</v>
      </c>
      <c r="F29" s="189">
        <v>365.32</v>
      </c>
      <c r="G29" s="189">
        <v>375.49</v>
      </c>
      <c r="H29" s="189">
        <v>374.44</v>
      </c>
      <c r="I29" s="189">
        <v>374.51</v>
      </c>
      <c r="J29" s="190">
        <v>375.34</v>
      </c>
    </row>
    <row r="30" spans="1:10" ht="14.1" customHeight="1">
      <c r="A30" s="765" t="s">
        <v>98</v>
      </c>
      <c r="B30" s="189">
        <v>386.54</v>
      </c>
      <c r="C30" s="189">
        <v>391.47</v>
      </c>
      <c r="D30" s="189">
        <v>401.47</v>
      </c>
      <c r="E30" s="189">
        <v>389.12</v>
      </c>
      <c r="F30" s="189">
        <v>388.82</v>
      </c>
      <c r="G30" s="189">
        <v>383.97</v>
      </c>
      <c r="H30" s="189">
        <v>390.37</v>
      </c>
      <c r="I30" s="189">
        <v>395</v>
      </c>
      <c r="J30" s="190">
        <v>402.79</v>
      </c>
    </row>
    <row r="31" spans="1:10" ht="14.1" customHeight="1">
      <c r="A31" s="765" t="s">
        <v>99</v>
      </c>
      <c r="B31" s="189">
        <v>369.73</v>
      </c>
      <c r="C31" s="189">
        <v>361.95</v>
      </c>
      <c r="D31" s="189">
        <v>364.05</v>
      </c>
      <c r="E31" s="189">
        <v>370.97</v>
      </c>
      <c r="F31" s="189">
        <v>386.46</v>
      </c>
      <c r="G31" s="189">
        <v>383.74</v>
      </c>
      <c r="H31" s="189">
        <v>376.73</v>
      </c>
      <c r="I31" s="189">
        <v>383.74</v>
      </c>
      <c r="J31" s="190">
        <v>387.24</v>
      </c>
    </row>
    <row r="32" spans="1:10" ht="14.1" customHeight="1" thickBot="1">
      <c r="A32" s="766" t="s">
        <v>100</v>
      </c>
      <c r="B32" s="193">
        <v>371.78</v>
      </c>
      <c r="C32" s="193">
        <v>358.41</v>
      </c>
      <c r="D32" s="193">
        <v>357.69</v>
      </c>
      <c r="E32" s="193">
        <v>358.16</v>
      </c>
      <c r="F32" s="193">
        <v>363.33</v>
      </c>
      <c r="G32" s="193">
        <v>362.02</v>
      </c>
      <c r="H32" s="193">
        <v>376.29</v>
      </c>
      <c r="I32" s="193">
        <v>375.31</v>
      </c>
      <c r="J32" s="194">
        <v>376.13</v>
      </c>
    </row>
    <row r="33" spans="1:25">
      <c r="A33" s="132"/>
      <c r="B33" s="133"/>
      <c r="C33" s="133"/>
      <c r="D33" s="133"/>
      <c r="J33" s="56"/>
    </row>
    <row r="34" spans="1:25">
      <c r="J34" s="56"/>
    </row>
    <row r="35" spans="1:25">
      <c r="J35" s="56"/>
    </row>
    <row r="36" spans="1:25">
      <c r="J36" s="56"/>
    </row>
    <row r="38" spans="1:25">
      <c r="A38" s="833" t="s">
        <v>893</v>
      </c>
      <c r="B38" s="833"/>
      <c r="C38" s="833"/>
      <c r="D38" s="833"/>
      <c r="E38" s="833"/>
      <c r="F38" s="833"/>
      <c r="G38" s="833"/>
      <c r="H38" s="833"/>
      <c r="I38" s="833"/>
      <c r="J38" s="833"/>
    </row>
    <row r="39" spans="1:25">
      <c r="A39" s="833"/>
      <c r="B39" s="833"/>
      <c r="C39" s="833"/>
      <c r="D39" s="833"/>
      <c r="E39" s="833"/>
      <c r="F39" s="833"/>
      <c r="G39" s="833"/>
      <c r="H39" s="833"/>
      <c r="I39" s="833"/>
      <c r="J39" s="833"/>
    </row>
    <row r="40" spans="1:25">
      <c r="A40" s="834" t="s">
        <v>894</v>
      </c>
      <c r="B40" s="836" t="s">
        <v>895</v>
      </c>
      <c r="C40" s="836"/>
      <c r="D40" s="836"/>
      <c r="E40" s="836"/>
      <c r="F40" s="836"/>
      <c r="G40" s="836"/>
      <c r="H40" s="836"/>
      <c r="I40" s="836"/>
      <c r="J40" s="836"/>
      <c r="K40" s="837" t="s">
        <v>896</v>
      </c>
      <c r="L40" s="838"/>
      <c r="N40" s="834" t="s">
        <v>894</v>
      </c>
      <c r="O40" s="836" t="s">
        <v>895</v>
      </c>
      <c r="P40" s="836"/>
      <c r="Q40" s="836"/>
      <c r="R40" s="836"/>
      <c r="S40" s="836"/>
      <c r="T40" s="836"/>
      <c r="U40" s="836"/>
      <c r="V40" s="836"/>
      <c r="W40" s="836"/>
      <c r="X40" s="837" t="s">
        <v>896</v>
      </c>
      <c r="Y40" s="838"/>
    </row>
    <row r="41" spans="1:25">
      <c r="A41" s="835"/>
      <c r="B41" s="770">
        <v>2013</v>
      </c>
      <c r="C41" s="770">
        <v>2014</v>
      </c>
      <c r="D41" s="770">
        <v>2015</v>
      </c>
      <c r="E41" s="770">
        <v>2016</v>
      </c>
      <c r="F41" s="770">
        <v>2017</v>
      </c>
      <c r="G41" s="771">
        <v>2018</v>
      </c>
      <c r="H41" s="771">
        <v>2019</v>
      </c>
      <c r="I41" s="771">
        <v>2020</v>
      </c>
      <c r="J41" s="771">
        <v>2021</v>
      </c>
      <c r="K41" s="771">
        <v>2022</v>
      </c>
      <c r="L41" s="771">
        <v>2023</v>
      </c>
      <c r="N41" s="835"/>
      <c r="O41" s="770">
        <v>2013</v>
      </c>
      <c r="P41" s="770">
        <v>2014</v>
      </c>
      <c r="Q41" s="770">
        <v>2015</v>
      </c>
      <c r="R41" s="770">
        <v>2016</v>
      </c>
      <c r="S41" s="770">
        <v>2017</v>
      </c>
      <c r="T41" s="771">
        <v>2018</v>
      </c>
      <c r="U41" s="771">
        <v>2019</v>
      </c>
      <c r="V41" s="771">
        <v>2020</v>
      </c>
      <c r="W41" s="771">
        <v>2021</v>
      </c>
      <c r="X41" s="771">
        <v>2022</v>
      </c>
      <c r="Y41" s="771">
        <v>2023</v>
      </c>
    </row>
    <row r="42" spans="1:25" ht="13.5" thickBot="1">
      <c r="A42" s="772" t="s">
        <v>164</v>
      </c>
      <c r="B42" s="774">
        <v>90.54</v>
      </c>
      <c r="C42" s="774">
        <v>90.71</v>
      </c>
      <c r="D42" s="774">
        <v>92.09</v>
      </c>
      <c r="E42" s="774">
        <v>92.6</v>
      </c>
      <c r="F42" s="774">
        <v>93.04</v>
      </c>
      <c r="G42" s="774">
        <v>92.56</v>
      </c>
      <c r="H42" s="774">
        <v>94.07</v>
      </c>
      <c r="I42" s="774">
        <v>95.51</v>
      </c>
      <c r="J42" s="774">
        <v>97.25</v>
      </c>
      <c r="K42" s="775">
        <v>100</v>
      </c>
      <c r="L42" s="775">
        <v>108.79820556037676</v>
      </c>
      <c r="N42" s="772" t="s">
        <v>164</v>
      </c>
      <c r="O42" s="774">
        <v>90.54</v>
      </c>
      <c r="P42" s="774">
        <v>90.71</v>
      </c>
      <c r="Q42" s="774">
        <v>92.09</v>
      </c>
      <c r="R42" s="774">
        <v>92.6</v>
      </c>
      <c r="S42" s="774">
        <v>93.04</v>
      </c>
      <c r="T42" s="774">
        <v>92.56</v>
      </c>
      <c r="U42" s="774">
        <v>94.07</v>
      </c>
      <c r="V42" s="774">
        <v>95.51</v>
      </c>
      <c r="W42" s="774">
        <v>97.25</v>
      </c>
      <c r="X42" s="775">
        <v>100</v>
      </c>
      <c r="Y42" s="775">
        <v>108.79820556037676</v>
      </c>
    </row>
    <row r="43" spans="1:25" ht="13.5" thickBot="1">
      <c r="A43" s="830"/>
      <c r="B43" s="831"/>
      <c r="C43" s="831"/>
      <c r="D43" s="831"/>
      <c r="E43" s="831"/>
      <c r="F43" s="831"/>
      <c r="G43" s="831"/>
      <c r="H43" s="831"/>
      <c r="I43" s="831"/>
      <c r="J43" s="832"/>
      <c r="N43" s="830"/>
      <c r="O43" s="831"/>
      <c r="P43" s="831"/>
      <c r="Q43" s="831"/>
      <c r="R43" s="831"/>
      <c r="S43" s="831"/>
      <c r="T43" s="831"/>
      <c r="U43" s="831"/>
      <c r="V43" s="831"/>
      <c r="W43" s="832"/>
    </row>
    <row r="44" spans="1:25" ht="13.5" thickBot="1">
      <c r="A44" s="3"/>
      <c r="B44" s="773"/>
      <c r="C44" s="773"/>
      <c r="D44" s="773"/>
      <c r="E44" s="773"/>
      <c r="F44" s="773"/>
      <c r="G44" s="773"/>
      <c r="H44" s="773"/>
      <c r="I44" s="773"/>
      <c r="J44" s="773"/>
      <c r="K44" s="189"/>
      <c r="L44" s="189"/>
      <c r="N44" s="3"/>
      <c r="O44" s="773"/>
      <c r="P44" s="773"/>
      <c r="Q44" s="773"/>
      <c r="R44" s="773"/>
      <c r="S44" s="773"/>
      <c r="T44" s="773"/>
      <c r="U44" s="773"/>
      <c r="V44" s="773"/>
      <c r="W44" s="773"/>
      <c r="X44" s="189"/>
      <c r="Y44" s="189"/>
    </row>
    <row r="45" spans="1:25" ht="13.5" thickBot="1">
      <c r="A45" s="830" t="s">
        <v>883</v>
      </c>
      <c r="B45" s="831"/>
      <c r="C45" s="831"/>
      <c r="D45" s="831"/>
      <c r="E45" s="831"/>
      <c r="F45" s="831"/>
      <c r="G45" s="831"/>
      <c r="H45" s="831"/>
      <c r="I45" s="831"/>
      <c r="J45" s="832"/>
      <c r="K45" s="189">
        <v>100</v>
      </c>
      <c r="L45" s="189">
        <v>107.6471756546856</v>
      </c>
      <c r="N45" s="841" t="s">
        <v>883</v>
      </c>
      <c r="O45" s="842"/>
      <c r="P45" s="842"/>
      <c r="Q45" s="842"/>
      <c r="R45" s="842"/>
      <c r="S45" s="842"/>
      <c r="T45" s="842"/>
      <c r="U45" s="842"/>
      <c r="V45" s="842"/>
      <c r="W45" s="843"/>
      <c r="X45" s="189">
        <v>100</v>
      </c>
      <c r="Y45" s="189">
        <v>107.6471756546856</v>
      </c>
    </row>
    <row r="46" spans="1:25" ht="13.5" thickBot="1">
      <c r="A46" s="830" t="s">
        <v>884</v>
      </c>
      <c r="B46" s="831"/>
      <c r="C46" s="831"/>
      <c r="D46" s="831"/>
      <c r="E46" s="831"/>
      <c r="F46" s="831"/>
      <c r="G46" s="831"/>
      <c r="H46" s="831"/>
      <c r="I46" s="831"/>
      <c r="J46" s="832"/>
      <c r="K46" s="189">
        <v>100</v>
      </c>
      <c r="L46" s="189">
        <v>108.16739424863636</v>
      </c>
      <c r="N46" s="841" t="s">
        <v>884</v>
      </c>
      <c r="O46" s="842"/>
      <c r="P46" s="842"/>
      <c r="Q46" s="842"/>
      <c r="R46" s="842"/>
      <c r="S46" s="842"/>
      <c r="T46" s="842"/>
      <c r="U46" s="842"/>
      <c r="V46" s="842"/>
      <c r="W46" s="843"/>
      <c r="X46" s="189">
        <v>100</v>
      </c>
      <c r="Y46" s="189">
        <v>108.16739424863636</v>
      </c>
    </row>
    <row r="47" spans="1:25" ht="13.5" thickBot="1">
      <c r="A47" s="830" t="s">
        <v>885</v>
      </c>
      <c r="B47" s="831"/>
      <c r="C47" s="831"/>
      <c r="D47" s="831"/>
      <c r="E47" s="831"/>
      <c r="F47" s="831"/>
      <c r="G47" s="831"/>
      <c r="H47" s="831"/>
      <c r="I47" s="831"/>
      <c r="J47" s="832"/>
      <c r="K47" s="189">
        <v>100</v>
      </c>
      <c r="L47" s="189">
        <v>110.10611510096862</v>
      </c>
      <c r="N47" s="841" t="s">
        <v>885</v>
      </c>
      <c r="O47" s="842"/>
      <c r="P47" s="842"/>
      <c r="Q47" s="842"/>
      <c r="R47" s="842"/>
      <c r="S47" s="842"/>
      <c r="T47" s="842"/>
      <c r="U47" s="842"/>
      <c r="V47" s="842"/>
      <c r="W47" s="843"/>
      <c r="X47" s="189">
        <v>100</v>
      </c>
      <c r="Y47" s="189">
        <v>110.10611510096862</v>
      </c>
    </row>
    <row r="48" spans="1:25" ht="13.5" thickBot="1">
      <c r="A48" s="830" t="s">
        <v>886</v>
      </c>
      <c r="B48" s="831"/>
      <c r="C48" s="831"/>
      <c r="D48" s="831"/>
      <c r="E48" s="831"/>
      <c r="F48" s="831"/>
      <c r="G48" s="831"/>
      <c r="H48" s="831"/>
      <c r="I48" s="831"/>
      <c r="J48" s="832"/>
      <c r="K48" s="189">
        <v>100</v>
      </c>
      <c r="L48" s="189">
        <v>108.89740159147961</v>
      </c>
      <c r="N48" s="841" t="s">
        <v>886</v>
      </c>
      <c r="O48" s="842"/>
      <c r="P48" s="842"/>
      <c r="Q48" s="842"/>
      <c r="R48" s="842"/>
      <c r="S48" s="842"/>
      <c r="T48" s="842"/>
      <c r="U48" s="842"/>
      <c r="V48" s="842"/>
      <c r="W48" s="843"/>
      <c r="X48" s="189">
        <v>100</v>
      </c>
      <c r="Y48" s="189">
        <v>108.89740159147961</v>
      </c>
    </row>
    <row r="49" spans="1:25" ht="13.5" thickBot="1">
      <c r="A49" s="830" t="s">
        <v>887</v>
      </c>
      <c r="B49" s="831"/>
      <c r="C49" s="831"/>
      <c r="D49" s="831"/>
      <c r="E49" s="831"/>
      <c r="F49" s="831"/>
      <c r="G49" s="831"/>
      <c r="H49" s="831"/>
      <c r="I49" s="831"/>
      <c r="J49" s="832"/>
      <c r="K49" s="189">
        <v>100</v>
      </c>
      <c r="L49" s="189">
        <v>110.25766922918532</v>
      </c>
      <c r="N49" s="841" t="s">
        <v>887</v>
      </c>
      <c r="O49" s="842"/>
      <c r="P49" s="842"/>
      <c r="Q49" s="842"/>
      <c r="R49" s="842"/>
      <c r="S49" s="842"/>
      <c r="T49" s="842"/>
      <c r="U49" s="842"/>
      <c r="V49" s="842"/>
      <c r="W49" s="843"/>
      <c r="X49" s="189">
        <v>100</v>
      </c>
      <c r="Y49" s="189">
        <v>110.25766922918532</v>
      </c>
    </row>
    <row r="50" spans="1:25" ht="13.5" thickBot="1">
      <c r="A50" s="830" t="s">
        <v>888</v>
      </c>
      <c r="B50" s="831"/>
      <c r="C50" s="831"/>
      <c r="D50" s="831"/>
      <c r="E50" s="831"/>
      <c r="F50" s="831"/>
      <c r="G50" s="831"/>
      <c r="H50" s="831"/>
      <c r="I50" s="831"/>
      <c r="J50" s="832"/>
      <c r="K50" s="189">
        <v>100</v>
      </c>
      <c r="L50" s="189">
        <v>109.07719755733287</v>
      </c>
      <c r="N50" s="841" t="s">
        <v>888</v>
      </c>
      <c r="O50" s="842"/>
      <c r="P50" s="842"/>
      <c r="Q50" s="842"/>
      <c r="R50" s="842"/>
      <c r="S50" s="842"/>
      <c r="T50" s="842"/>
      <c r="U50" s="842"/>
      <c r="V50" s="842"/>
      <c r="W50" s="843"/>
      <c r="X50" s="189">
        <v>100</v>
      </c>
      <c r="Y50" s="189">
        <v>109.07719755733287</v>
      </c>
    </row>
    <row r="51" spans="1:25" ht="13.5" thickBot="1">
      <c r="A51" s="830" t="s">
        <v>889</v>
      </c>
      <c r="B51" s="831"/>
      <c r="C51" s="831"/>
      <c r="D51" s="831"/>
      <c r="E51" s="831"/>
      <c r="F51" s="831"/>
      <c r="G51" s="831"/>
      <c r="H51" s="831"/>
      <c r="I51" s="831"/>
      <c r="J51" s="832"/>
      <c r="K51" s="189">
        <v>100</v>
      </c>
      <c r="L51" s="189">
        <v>108.20028276464824</v>
      </c>
      <c r="N51" s="841" t="s">
        <v>889</v>
      </c>
      <c r="O51" s="842"/>
      <c r="P51" s="842"/>
      <c r="Q51" s="842"/>
      <c r="R51" s="842"/>
      <c r="S51" s="842"/>
      <c r="T51" s="842"/>
      <c r="U51" s="842"/>
      <c r="V51" s="842"/>
      <c r="W51" s="843"/>
      <c r="X51" s="189">
        <v>100</v>
      </c>
      <c r="Y51" s="189">
        <v>108.20028276464824</v>
      </c>
    </row>
    <row r="52" spans="1:25" ht="13.5" thickBot="1">
      <c r="A52" s="830" t="s">
        <v>890</v>
      </c>
      <c r="B52" s="831"/>
      <c r="C52" s="831"/>
      <c r="D52" s="831"/>
      <c r="E52" s="831"/>
      <c r="F52" s="831"/>
      <c r="G52" s="831"/>
      <c r="H52" s="831"/>
      <c r="I52" s="831"/>
      <c r="J52" s="832"/>
      <c r="K52" s="193">
        <v>100</v>
      </c>
      <c r="L52" s="193">
        <v>109.15980370273515</v>
      </c>
      <c r="N52" s="841" t="s">
        <v>890</v>
      </c>
      <c r="O52" s="842"/>
      <c r="P52" s="842"/>
      <c r="Q52" s="842"/>
      <c r="R52" s="842"/>
      <c r="S52" s="842"/>
      <c r="T52" s="842"/>
      <c r="U52" s="842"/>
      <c r="V52" s="842"/>
      <c r="W52" s="843"/>
      <c r="X52" s="193">
        <v>100</v>
      </c>
      <c r="Y52" s="193">
        <v>109.15980370273515</v>
      </c>
    </row>
  </sheetData>
  <mergeCells count="29">
    <mergeCell ref="N49:W49"/>
    <mergeCell ref="N50:W50"/>
    <mergeCell ref="N51:W51"/>
    <mergeCell ref="N52:W52"/>
    <mergeCell ref="N43:W43"/>
    <mergeCell ref="N45:W45"/>
    <mergeCell ref="N46:W46"/>
    <mergeCell ref="N47:W47"/>
    <mergeCell ref="N48:W48"/>
    <mergeCell ref="N40:N41"/>
    <mergeCell ref="O40:W40"/>
    <mergeCell ref="X40:Y40"/>
    <mergeCell ref="A5:A6"/>
    <mergeCell ref="B5:J5"/>
    <mergeCell ref="K40:L40"/>
    <mergeCell ref="A3:J3"/>
    <mergeCell ref="A1:J1"/>
    <mergeCell ref="A38:J39"/>
    <mergeCell ref="A40:A41"/>
    <mergeCell ref="B40:J40"/>
    <mergeCell ref="A45:J45"/>
    <mergeCell ref="A46:J46"/>
    <mergeCell ref="A52:J52"/>
    <mergeCell ref="A43:J43"/>
    <mergeCell ref="A47:J47"/>
    <mergeCell ref="A48:J48"/>
    <mergeCell ref="A49:J49"/>
    <mergeCell ref="A50:J50"/>
    <mergeCell ref="A51:J51"/>
  </mergeCells>
  <printOptions horizontalCentered="1"/>
  <pageMargins left="0.46" right="0.26" top="0.59055118110236227" bottom="0.98425196850393704" header="0" footer="0"/>
  <pageSetup paperSize="9" scale="27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B3E13-9266-4D99-B3AF-44C949EEBF21}">
  <sheetPr transitionEvaluation="1">
    <pageSetUpPr fitToPage="1"/>
  </sheetPr>
  <dimension ref="A1:H32"/>
  <sheetViews>
    <sheetView showGridLines="0" view="pageBreakPreview" zoomScale="85" zoomScaleNormal="75" zoomScaleSheetLayoutView="85" workbookViewId="0">
      <selection activeCell="A5" sqref="A5:H26"/>
    </sheetView>
  </sheetViews>
  <sheetFormatPr baseColWidth="10" defaultColWidth="19.140625" defaultRowHeight="12.75"/>
  <cols>
    <col min="1" max="1" width="46.42578125" style="648" customWidth="1"/>
    <col min="2" max="2" width="15.5703125" style="648" customWidth="1"/>
    <col min="3" max="7" width="11.28515625" style="648" customWidth="1"/>
    <col min="8" max="8" width="21.28515625" style="648" customWidth="1"/>
    <col min="9" max="10" width="3.5703125" style="648" customWidth="1"/>
    <col min="11" max="16384" width="19.140625" style="648"/>
  </cols>
  <sheetData>
    <row r="1" spans="1:8" s="26" customFormat="1" ht="18.75">
      <c r="A1" s="982" t="s">
        <v>636</v>
      </c>
      <c r="B1" s="982"/>
      <c r="C1" s="982"/>
      <c r="D1" s="982"/>
      <c r="E1" s="982"/>
      <c r="F1" s="982"/>
      <c r="G1" s="982"/>
      <c r="H1" s="982"/>
    </row>
    <row r="2" spans="1:8" ht="13.5">
      <c r="A2" s="430"/>
      <c r="B2" s="430"/>
      <c r="C2" s="430"/>
      <c r="D2" s="430"/>
      <c r="E2" s="430"/>
      <c r="F2" s="430"/>
      <c r="G2" s="430"/>
      <c r="H2" s="430"/>
    </row>
    <row r="3" spans="1:8" ht="20.25" customHeight="1">
      <c r="A3" s="983" t="s">
        <v>731</v>
      </c>
      <c r="B3" s="983"/>
      <c r="C3" s="983"/>
      <c r="D3" s="983"/>
      <c r="E3" s="983"/>
      <c r="F3" s="983"/>
      <c r="G3" s="983"/>
      <c r="H3" s="983"/>
    </row>
    <row r="4" spans="1:8" ht="14.25" customHeight="1" thickBot="1">
      <c r="A4" s="431"/>
      <c r="B4" s="431"/>
      <c r="C4"/>
      <c r="D4"/>
      <c r="E4"/>
      <c r="F4"/>
      <c r="G4"/>
      <c r="H4"/>
    </row>
    <row r="5" spans="1:8" ht="53.25" customHeight="1" thickBot="1">
      <c r="A5" s="984" t="s">
        <v>460</v>
      </c>
      <c r="B5" s="985"/>
      <c r="C5" s="432">
        <v>2017</v>
      </c>
      <c r="D5" s="432">
        <v>2018</v>
      </c>
      <c r="E5" s="432">
        <v>2019</v>
      </c>
      <c r="F5" s="432">
        <v>2020</v>
      </c>
      <c r="G5" s="432">
        <v>2021</v>
      </c>
      <c r="H5" s="433" t="s">
        <v>813</v>
      </c>
    </row>
    <row r="6" spans="1:8" ht="27" customHeight="1">
      <c r="A6" s="447" t="s">
        <v>461</v>
      </c>
      <c r="B6" s="436"/>
      <c r="C6" s="437">
        <v>8748</v>
      </c>
      <c r="D6" s="437">
        <v>8740</v>
      </c>
      <c r="E6" s="437">
        <v>9235</v>
      </c>
      <c r="F6" s="437">
        <v>9221</v>
      </c>
      <c r="G6" s="437">
        <v>9215</v>
      </c>
      <c r="H6" s="438">
        <f>SUM(C6:G6)/5</f>
        <v>9031.7999999999993</v>
      </c>
    </row>
    <row r="7" spans="1:8" ht="15" customHeight="1">
      <c r="A7" s="434" t="s">
        <v>462</v>
      </c>
      <c r="B7" s="439"/>
      <c r="C7" s="440">
        <v>434748.29999999679</v>
      </c>
      <c r="D7" s="440">
        <v>431941.91999999917</v>
      </c>
      <c r="E7" s="440">
        <v>439206.90000000363</v>
      </c>
      <c r="F7" s="440">
        <v>455952.22000000405</v>
      </c>
      <c r="G7" s="440">
        <v>455200</v>
      </c>
      <c r="H7" s="441">
        <f>SUM(C7:G7)/5</f>
        <v>443409.86800000072</v>
      </c>
    </row>
    <row r="8" spans="1:8" ht="15" customHeight="1">
      <c r="A8" s="434"/>
      <c r="B8" s="439"/>
      <c r="C8" s="442"/>
      <c r="D8" s="442"/>
      <c r="E8" s="442"/>
      <c r="F8" s="442"/>
      <c r="G8" s="442"/>
      <c r="H8" s="443"/>
    </row>
    <row r="9" spans="1:8" ht="15" customHeight="1">
      <c r="A9" s="434" t="s">
        <v>463</v>
      </c>
      <c r="B9" s="439"/>
      <c r="C9" s="442"/>
      <c r="D9" s="442"/>
      <c r="E9" s="442"/>
      <c r="F9" s="442"/>
      <c r="G9" s="442"/>
      <c r="H9" s="443"/>
    </row>
    <row r="10" spans="1:8" s="743" customFormat="1" ht="15" customHeight="1">
      <c r="A10" s="434" t="s">
        <v>641</v>
      </c>
      <c r="B10" s="439" t="s">
        <v>473</v>
      </c>
      <c r="C10" s="442">
        <v>46.557866537948762</v>
      </c>
      <c r="D10" s="442">
        <v>46.567151508703176</v>
      </c>
      <c r="E10" s="442">
        <v>46.952048904058266</v>
      </c>
      <c r="F10" s="442">
        <v>44.06711690931062</v>
      </c>
      <c r="G10" s="442" t="s">
        <v>814</v>
      </c>
      <c r="H10" s="443">
        <f>SUM(C10:G10)/5</f>
        <v>36.828836772004166</v>
      </c>
    </row>
    <row r="11" spans="1:8" s="743" customFormat="1" ht="15" customHeight="1">
      <c r="A11" s="434" t="s">
        <v>642</v>
      </c>
      <c r="B11" s="439" t="s">
        <v>474</v>
      </c>
      <c r="C11" s="442">
        <v>32.590280704720605</v>
      </c>
      <c r="D11" s="442">
        <v>32.722211234325236</v>
      </c>
      <c r="E11" s="442">
        <v>36.097743051622935</v>
      </c>
      <c r="F11" s="442">
        <v>40.687134036982748</v>
      </c>
      <c r="G11" s="442" t="s">
        <v>815</v>
      </c>
      <c r="H11" s="443">
        <f t="shared" ref="H11:H25" si="0">SUM(C11:G11)/5</f>
        <v>28.419473805530306</v>
      </c>
    </row>
    <row r="12" spans="1:8" s="743" customFormat="1" ht="15" customHeight="1">
      <c r="A12" s="434" t="s">
        <v>299</v>
      </c>
      <c r="B12" s="439" t="s">
        <v>475</v>
      </c>
      <c r="C12" s="442">
        <v>1.5875917343437704</v>
      </c>
      <c r="D12" s="442">
        <v>1.6519738128218766</v>
      </c>
      <c r="E12" s="442">
        <v>1.7574687868063807</v>
      </c>
      <c r="F12" s="442">
        <v>1.7944142616522269</v>
      </c>
      <c r="G12" s="442" t="s">
        <v>816</v>
      </c>
      <c r="H12" s="443">
        <f t="shared" si="0"/>
        <v>1.3582897191248509</v>
      </c>
    </row>
    <row r="13" spans="1:8" s="743" customFormat="1" ht="15" customHeight="1">
      <c r="A13" s="434" t="s">
        <v>643</v>
      </c>
      <c r="B13" s="439" t="s">
        <v>476</v>
      </c>
      <c r="C13" s="442">
        <v>1.0208227967768992</v>
      </c>
      <c r="D13" s="442">
        <v>1.0223783343371713</v>
      </c>
      <c r="E13" s="442">
        <v>1.0129585236479652</v>
      </c>
      <c r="F13" s="442">
        <v>0.98852492000147874</v>
      </c>
      <c r="G13" s="442">
        <v>1</v>
      </c>
      <c r="H13" s="443">
        <f t="shared" si="0"/>
        <v>1.0089369149527028</v>
      </c>
    </row>
    <row r="14" spans="1:8" s="743" customFormat="1" ht="15" customHeight="1">
      <c r="A14" s="434"/>
      <c r="B14" s="439"/>
      <c r="C14" s="442"/>
      <c r="D14" s="442"/>
      <c r="E14" s="442"/>
      <c r="F14" s="442"/>
      <c r="G14" s="442"/>
      <c r="H14" s="443"/>
    </row>
    <row r="15" spans="1:8" s="743" customFormat="1" ht="15" customHeight="1">
      <c r="A15" s="434" t="s">
        <v>644</v>
      </c>
      <c r="B15" s="439"/>
      <c r="C15" s="442"/>
      <c r="D15" s="442"/>
      <c r="E15" s="442"/>
      <c r="F15" s="442"/>
      <c r="G15" s="442"/>
      <c r="H15" s="443"/>
    </row>
    <row r="16" spans="1:8" s="743" customFormat="1" ht="15" customHeight="1">
      <c r="A16" s="434" t="s">
        <v>464</v>
      </c>
      <c r="B16" s="439" t="s">
        <v>477</v>
      </c>
      <c r="C16" s="440">
        <v>77324.309458837219</v>
      </c>
      <c r="D16" s="440">
        <v>82432.705692254065</v>
      </c>
      <c r="E16" s="440">
        <v>92983.011939486678</v>
      </c>
      <c r="F16" s="440">
        <v>101469.06886175666</v>
      </c>
      <c r="G16" s="440">
        <v>104012</v>
      </c>
      <c r="H16" s="443">
        <f t="shared" si="0"/>
        <v>91644.219190466916</v>
      </c>
    </row>
    <row r="17" spans="1:8" s="743" customFormat="1" ht="15" customHeight="1">
      <c r="A17" s="434" t="s">
        <v>465</v>
      </c>
      <c r="B17" s="439" t="s">
        <v>478</v>
      </c>
      <c r="C17" s="440">
        <v>39495.538637575242</v>
      </c>
      <c r="D17" s="440">
        <v>41479.959622488233</v>
      </c>
      <c r="E17" s="440">
        <v>46710.447324256194</v>
      </c>
      <c r="F17" s="440">
        <v>50462.42937615214</v>
      </c>
      <c r="G17" s="440">
        <v>51894</v>
      </c>
      <c r="H17" s="443">
        <f t="shared" si="0"/>
        <v>46008.474992094365</v>
      </c>
    </row>
    <row r="18" spans="1:8" s="743" customFormat="1" ht="15" customHeight="1">
      <c r="A18" s="434" t="s">
        <v>466</v>
      </c>
      <c r="B18" s="439" t="s">
        <v>479</v>
      </c>
      <c r="C18" s="440">
        <v>12614.166485067446</v>
      </c>
      <c r="D18" s="440">
        <v>12609.144552212034</v>
      </c>
      <c r="E18" s="440">
        <v>13019.921553418189</v>
      </c>
      <c r="F18" s="440">
        <v>12447.595272811564</v>
      </c>
      <c r="G18" s="440">
        <v>12247</v>
      </c>
      <c r="H18" s="443">
        <f t="shared" si="0"/>
        <v>12587.565572701847</v>
      </c>
    </row>
    <row r="19" spans="1:8" s="743" customFormat="1" ht="15" customHeight="1">
      <c r="A19" s="434" t="s">
        <v>467</v>
      </c>
      <c r="B19" s="439" t="s">
        <v>480</v>
      </c>
      <c r="C19" s="440">
        <v>50442.937306329659</v>
      </c>
      <c r="D19" s="440">
        <v>53561.890621978113</v>
      </c>
      <c r="E19" s="440">
        <v>59292.486168648575</v>
      </c>
      <c r="F19" s="440">
        <v>63454.234758415943</v>
      </c>
      <c r="G19" s="440">
        <v>64365</v>
      </c>
      <c r="H19" s="443">
        <f t="shared" si="0"/>
        <v>58223.309771074462</v>
      </c>
    </row>
    <row r="20" spans="1:8" s="743" customFormat="1" ht="15" customHeight="1">
      <c r="A20" s="434" t="s">
        <v>468</v>
      </c>
      <c r="B20" s="439" t="s">
        <v>481</v>
      </c>
      <c r="C20" s="440">
        <v>45498.682138743032</v>
      </c>
      <c r="D20" s="440">
        <v>48587.690312130886</v>
      </c>
      <c r="E20" s="440">
        <v>53801.622090579855</v>
      </c>
      <c r="F20" s="440">
        <v>58117.294692481257</v>
      </c>
      <c r="G20" s="440">
        <v>59228</v>
      </c>
      <c r="H20" s="443">
        <f t="shared" si="0"/>
        <v>53046.657846787013</v>
      </c>
    </row>
    <row r="21" spans="1:8" s="743" customFormat="1" ht="15" customHeight="1">
      <c r="A21" s="434" t="s">
        <v>469</v>
      </c>
      <c r="B21" s="439" t="s">
        <v>482</v>
      </c>
      <c r="C21" s="440">
        <v>33646.0633752422</v>
      </c>
      <c r="D21" s="440">
        <v>35321.002028507093</v>
      </c>
      <c r="E21" s="440">
        <v>38028.713731467076</v>
      </c>
      <c r="F21" s="440">
        <v>40948.568248271848</v>
      </c>
      <c r="G21" s="440">
        <v>41980</v>
      </c>
      <c r="H21" s="443">
        <f t="shared" si="0"/>
        <v>37984.869476697648</v>
      </c>
    </row>
    <row r="22" spans="1:8" s="743" customFormat="1" ht="15" customHeight="1">
      <c r="A22" s="434"/>
      <c r="B22" s="439"/>
      <c r="C22" s="440"/>
      <c r="D22" s="440"/>
      <c r="E22" s="440"/>
      <c r="F22" s="440"/>
      <c r="G22" s="440"/>
      <c r="H22" s="443"/>
    </row>
    <row r="23" spans="1:8" s="743" customFormat="1" ht="15" customHeight="1">
      <c r="A23" s="434" t="s">
        <v>645</v>
      </c>
      <c r="B23" s="449"/>
      <c r="C23" s="444"/>
      <c r="D23" s="444"/>
      <c r="E23" s="444"/>
      <c r="F23" s="444"/>
      <c r="G23" s="444"/>
      <c r="H23" s="443"/>
    </row>
    <row r="24" spans="1:8" s="743" customFormat="1" ht="15" customHeight="1">
      <c r="A24" s="434" t="s">
        <v>470</v>
      </c>
      <c r="B24" s="439" t="s">
        <v>646</v>
      </c>
      <c r="C24" s="444">
        <v>28658.931105829844</v>
      </c>
      <c r="D24" s="444">
        <v>29411.901045292074</v>
      </c>
      <c r="E24" s="444">
        <v>30613.130938357397</v>
      </c>
      <c r="F24" s="444">
        <v>32387.891656060016</v>
      </c>
      <c r="G24" s="444">
        <v>32695</v>
      </c>
      <c r="H24" s="443">
        <f t="shared" si="0"/>
        <v>30753.370949107863</v>
      </c>
    </row>
    <row r="25" spans="1:8" s="743" customFormat="1" ht="15" customHeight="1">
      <c r="A25" s="434" t="s">
        <v>471</v>
      </c>
      <c r="B25" s="439" t="s">
        <v>647</v>
      </c>
      <c r="C25" s="444">
        <v>32959.74921551007</v>
      </c>
      <c r="D25" s="444">
        <v>34547.878062582793</v>
      </c>
      <c r="E25" s="444">
        <v>37542.22196039612</v>
      </c>
      <c r="F25" s="444">
        <v>41423.910940161826</v>
      </c>
      <c r="G25" s="444">
        <v>41980</v>
      </c>
      <c r="H25" s="443">
        <f t="shared" si="0"/>
        <v>37690.752035730162</v>
      </c>
    </row>
    <row r="26" spans="1:8" s="743" customFormat="1" ht="15" customHeight="1" thickBot="1">
      <c r="A26" s="448" t="s">
        <v>472</v>
      </c>
      <c r="B26" s="445"/>
      <c r="C26" s="446">
        <v>0.27724245828927502</v>
      </c>
      <c r="D26" s="446">
        <v>0.25951314975480344</v>
      </c>
      <c r="E26" s="446">
        <v>0.24199868047654741</v>
      </c>
      <c r="F26" s="446">
        <v>0.21418056946174291</v>
      </c>
      <c r="G26" s="446" t="s">
        <v>817</v>
      </c>
      <c r="H26" s="446">
        <v>0.24</v>
      </c>
    </row>
    <row r="27" spans="1:8" ht="6.75" customHeight="1">
      <c r="A27" s="435"/>
      <c r="B27" s="435"/>
      <c r="C27" s="435"/>
      <c r="D27" s="435"/>
      <c r="E27" s="435"/>
      <c r="F27" s="435"/>
      <c r="G27" s="435"/>
      <c r="H27" s="435"/>
    </row>
    <row r="28" spans="1:8" ht="15" customHeight="1">
      <c r="A28" s="986" t="s">
        <v>779</v>
      </c>
      <c r="B28" s="986"/>
      <c r="C28" s="435"/>
      <c r="D28" s="435"/>
      <c r="E28" s="435"/>
      <c r="F28" s="435"/>
      <c r="G28" s="435"/>
      <c r="H28" s="435"/>
    </row>
    <row r="29" spans="1:8" ht="15" customHeight="1">
      <c r="A29" s="987" t="s">
        <v>737</v>
      </c>
      <c r="B29" s="988"/>
      <c r="C29" s="988"/>
      <c r="D29" s="988"/>
      <c r="E29" s="988"/>
      <c r="F29" s="744"/>
      <c r="G29" s="744"/>
      <c r="H29" s="435"/>
    </row>
    <row r="30" spans="1:8" ht="15" customHeight="1">
      <c r="A30" s="745" t="s">
        <v>483</v>
      </c>
      <c r="B30" s="435"/>
      <c r="C30" s="745" t="s">
        <v>484</v>
      </c>
      <c r="D30" s="435"/>
      <c r="E30" s="435"/>
      <c r="F30" s="435"/>
      <c r="G30" s="435"/>
      <c r="H30" s="435"/>
    </row>
    <row r="31" spans="1:8" ht="15" customHeight="1"/>
    <row r="32" spans="1:8" ht="15" customHeight="1"/>
  </sheetData>
  <mergeCells count="5">
    <mergeCell ref="A1:H1"/>
    <mergeCell ref="A3:H3"/>
    <mergeCell ref="A5:B5"/>
    <mergeCell ref="A28:B28"/>
    <mergeCell ref="A29:E29"/>
  </mergeCells>
  <hyperlinks>
    <hyperlink ref="A29" r:id="rId1" display="http://www.mapa.gob.es/es/estadistica/temas/estadisticas-agrarias/economia/red-contable-recan/" xr:uid="{7ED60FF8-1BFD-4711-B871-4F0760D19E3F}"/>
  </hyperlinks>
  <printOptions horizontalCentered="1"/>
  <pageMargins left="0.68" right="0.47" top="0.59055118110236227" bottom="0.98425196850393704" header="0" footer="0"/>
  <pageSetup paperSize="9" scale="59" orientation="portrait" r:id="rId2"/>
  <headerFooter alignWithMargins="0"/>
  <drawing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A6255-9E9E-4654-B93C-47CA7551160A}">
  <sheetPr transitionEvaluation="1">
    <pageSetUpPr fitToPage="1"/>
  </sheetPr>
  <dimension ref="A1:R83"/>
  <sheetViews>
    <sheetView showGridLines="0" view="pageBreakPreview" zoomScale="75" zoomScaleNormal="75" zoomScaleSheetLayoutView="75" zoomScalePageLayoutView="50" workbookViewId="0">
      <selection activeCell="A5" sqref="A5:N26"/>
    </sheetView>
  </sheetViews>
  <sheetFormatPr baseColWidth="10" defaultColWidth="19.140625" defaultRowHeight="12.75"/>
  <cols>
    <col min="1" max="1" width="24.5703125" style="631" customWidth="1"/>
    <col min="2" max="2" width="15.140625" style="649" customWidth="1"/>
    <col min="3" max="3" width="12.42578125" style="649" customWidth="1"/>
    <col min="4" max="4" width="10.7109375" style="649" customWidth="1"/>
    <col min="5" max="6" width="10.5703125" style="649" customWidth="1"/>
    <col min="7" max="7" width="11.140625" style="649" customWidth="1"/>
    <col min="8" max="12" width="10.5703125" style="649" customWidth="1"/>
    <col min="13" max="14" width="10.5703125" style="631" customWidth="1"/>
    <col min="15" max="15" width="8.85546875" style="631" customWidth="1"/>
    <col min="16" max="16384" width="19.140625" style="631"/>
  </cols>
  <sheetData>
    <row r="1" spans="1:18" s="27" customFormat="1" ht="18.75">
      <c r="A1" s="982" t="s">
        <v>636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  <c r="L1" s="982"/>
      <c r="M1" s="982"/>
      <c r="N1" s="982"/>
    </row>
    <row r="2" spans="1:18" s="630" customFormat="1" ht="13.5">
      <c r="A2" s="450"/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0"/>
      <c r="N2" s="450"/>
    </row>
    <row r="3" spans="1:18" ht="13.5" customHeight="1">
      <c r="A3" s="992" t="s">
        <v>818</v>
      </c>
      <c r="B3" s="992"/>
      <c r="C3" s="992"/>
      <c r="D3" s="992"/>
      <c r="E3" s="992"/>
      <c r="F3" s="992"/>
      <c r="G3" s="992"/>
      <c r="H3" s="992"/>
      <c r="I3" s="992"/>
      <c r="J3" s="992"/>
      <c r="K3" s="992"/>
      <c r="L3" s="992"/>
      <c r="M3" s="992"/>
      <c r="N3" s="992"/>
    </row>
    <row r="4" spans="1:18" s="29" customFormat="1" ht="14.25" customHeight="1" thickBot="1">
      <c r="A4" s="70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8" s="29" customFormat="1" ht="30.75" customHeight="1">
      <c r="A5" s="993" t="s">
        <v>486</v>
      </c>
      <c r="B5" s="995" t="s">
        <v>501</v>
      </c>
      <c r="C5" s="996"/>
      <c r="D5" s="997" t="s">
        <v>485</v>
      </c>
      <c r="E5" s="997"/>
      <c r="F5" s="997"/>
      <c r="G5" s="997"/>
      <c r="H5" s="997"/>
      <c r="I5" s="997"/>
      <c r="J5" s="997"/>
      <c r="K5" s="997"/>
      <c r="L5" s="997"/>
      <c r="M5" s="998" t="s">
        <v>496</v>
      </c>
      <c r="N5" s="1000" t="s">
        <v>503</v>
      </c>
    </row>
    <row r="6" spans="1:18" s="29" customFormat="1" ht="39.75" customHeight="1" thickBot="1">
      <c r="A6" s="994"/>
      <c r="B6" s="632" t="s">
        <v>487</v>
      </c>
      <c r="C6" s="633" t="s">
        <v>781</v>
      </c>
      <c r="D6" s="633" t="s">
        <v>488</v>
      </c>
      <c r="E6" s="632" t="s">
        <v>489</v>
      </c>
      <c r="F6" s="632" t="s">
        <v>490</v>
      </c>
      <c r="G6" s="632" t="s">
        <v>491</v>
      </c>
      <c r="H6" s="632" t="s">
        <v>492</v>
      </c>
      <c r="I6" s="632" t="s">
        <v>502</v>
      </c>
      <c r="J6" s="632" t="s">
        <v>493</v>
      </c>
      <c r="K6" s="632" t="s">
        <v>494</v>
      </c>
      <c r="L6" s="632" t="s">
        <v>495</v>
      </c>
      <c r="M6" s="999"/>
      <c r="N6" s="1001"/>
    </row>
    <row r="7" spans="1:18" s="29" customFormat="1">
      <c r="A7" s="634"/>
      <c r="B7" s="635"/>
      <c r="C7" s="635"/>
      <c r="D7" s="635"/>
      <c r="E7" s="635"/>
      <c r="F7" s="635"/>
      <c r="G7" s="635"/>
      <c r="H7" s="635"/>
      <c r="I7" s="635"/>
      <c r="J7" s="635"/>
      <c r="K7" s="635"/>
      <c r="L7" s="635"/>
      <c r="M7" s="635"/>
      <c r="N7" s="636"/>
    </row>
    <row r="8" spans="1:18" ht="18" customHeight="1">
      <c r="A8" s="637" t="s">
        <v>136</v>
      </c>
      <c r="B8" s="638">
        <v>484</v>
      </c>
      <c r="C8" s="638">
        <v>26609</v>
      </c>
      <c r="D8" s="639" t="s">
        <v>819</v>
      </c>
      <c r="E8" s="639" t="s">
        <v>820</v>
      </c>
      <c r="F8" s="639" t="s">
        <v>821</v>
      </c>
      <c r="G8" s="638">
        <v>70015</v>
      </c>
      <c r="H8" s="638">
        <v>46770</v>
      </c>
      <c r="I8" s="638">
        <v>9368</v>
      </c>
      <c r="J8" s="638">
        <v>32614</v>
      </c>
      <c r="K8" s="638">
        <v>28261</v>
      </c>
      <c r="L8" s="638">
        <v>24790</v>
      </c>
      <c r="M8" s="638">
        <v>19811</v>
      </c>
      <c r="N8" s="452">
        <v>0.33</v>
      </c>
      <c r="R8" s="640"/>
    </row>
    <row r="9" spans="1:18" ht="12.75" customHeight="1">
      <c r="A9" s="637" t="s">
        <v>497</v>
      </c>
      <c r="B9" s="638">
        <v>200</v>
      </c>
      <c r="C9" s="638">
        <v>6966</v>
      </c>
      <c r="D9" s="639" t="s">
        <v>822</v>
      </c>
      <c r="E9" s="639">
        <v>44</v>
      </c>
      <c r="F9" s="639" t="s">
        <v>823</v>
      </c>
      <c r="G9" s="638">
        <v>65312</v>
      </c>
      <c r="H9" s="638">
        <v>52872</v>
      </c>
      <c r="I9" s="638">
        <v>11770</v>
      </c>
      <c r="J9" s="638">
        <v>24209</v>
      </c>
      <c r="K9" s="638">
        <v>20408</v>
      </c>
      <c r="L9" s="638">
        <v>17155</v>
      </c>
      <c r="M9" s="638">
        <v>12619</v>
      </c>
      <c r="N9" s="452">
        <v>0.57999999999999996</v>
      </c>
    </row>
    <row r="10" spans="1:18" ht="12.75" customHeight="1">
      <c r="A10" s="637" t="s">
        <v>158</v>
      </c>
      <c r="B10" s="638">
        <v>155</v>
      </c>
      <c r="C10" s="638">
        <v>3884</v>
      </c>
      <c r="D10" s="639" t="s">
        <v>824</v>
      </c>
      <c r="E10" s="639" t="s">
        <v>825</v>
      </c>
      <c r="F10" s="639" t="s">
        <v>826</v>
      </c>
      <c r="G10" s="638">
        <v>70413</v>
      </c>
      <c r="H10" s="638">
        <v>60463</v>
      </c>
      <c r="I10" s="638">
        <v>15583</v>
      </c>
      <c r="J10" s="638">
        <v>25533</v>
      </c>
      <c r="K10" s="638">
        <v>22248</v>
      </c>
      <c r="L10" s="638">
        <v>18121</v>
      </c>
      <c r="M10" s="638">
        <v>17603</v>
      </c>
      <c r="N10" s="452">
        <v>0.7</v>
      </c>
    </row>
    <row r="11" spans="1:18" ht="12.75" customHeight="1">
      <c r="A11" s="637" t="s">
        <v>141</v>
      </c>
      <c r="B11" s="638">
        <v>408</v>
      </c>
      <c r="C11" s="638">
        <v>5432</v>
      </c>
      <c r="D11" s="639" t="s">
        <v>827</v>
      </c>
      <c r="E11" s="639" t="s">
        <v>828</v>
      </c>
      <c r="F11" s="639" t="s">
        <v>829</v>
      </c>
      <c r="G11" s="638">
        <v>96325</v>
      </c>
      <c r="H11" s="638">
        <v>54690</v>
      </c>
      <c r="I11" s="638">
        <v>13379</v>
      </c>
      <c r="J11" s="638">
        <v>55014</v>
      </c>
      <c r="K11" s="638">
        <v>45390</v>
      </c>
      <c r="L11" s="638">
        <v>36673</v>
      </c>
      <c r="M11" s="638">
        <v>26994</v>
      </c>
      <c r="N11" s="452">
        <v>0.3</v>
      </c>
    </row>
    <row r="12" spans="1:18" ht="12.75" customHeight="1">
      <c r="A12" s="637" t="s">
        <v>135</v>
      </c>
      <c r="B12" s="638">
        <v>338</v>
      </c>
      <c r="C12" s="638">
        <v>7049</v>
      </c>
      <c r="D12" s="639" t="s">
        <v>830</v>
      </c>
      <c r="E12" s="639" t="s">
        <v>831</v>
      </c>
      <c r="F12" s="639" t="s">
        <v>821</v>
      </c>
      <c r="G12" s="638">
        <v>136314</v>
      </c>
      <c r="H12" s="638">
        <v>88307</v>
      </c>
      <c r="I12" s="638">
        <v>19256</v>
      </c>
      <c r="J12" s="638">
        <v>67263</v>
      </c>
      <c r="K12" s="638">
        <v>55363</v>
      </c>
      <c r="L12" s="638">
        <v>38744</v>
      </c>
      <c r="M12" s="638">
        <v>40481</v>
      </c>
      <c r="N12" s="452">
        <v>0.35</v>
      </c>
    </row>
    <row r="13" spans="1:18" ht="12.75" customHeight="1">
      <c r="A13" s="637" t="s">
        <v>498</v>
      </c>
      <c r="B13" s="638">
        <v>251</v>
      </c>
      <c r="C13" s="638">
        <v>6640</v>
      </c>
      <c r="D13" s="639">
        <v>30</v>
      </c>
      <c r="E13" s="639" t="s">
        <v>832</v>
      </c>
      <c r="F13" s="639">
        <v>2</v>
      </c>
      <c r="G13" s="638">
        <v>124462</v>
      </c>
      <c r="H13" s="638">
        <v>52547</v>
      </c>
      <c r="I13" s="638">
        <v>8966</v>
      </c>
      <c r="J13" s="638">
        <v>80881</v>
      </c>
      <c r="K13" s="638">
        <v>75255</v>
      </c>
      <c r="L13" s="638">
        <v>50404</v>
      </c>
      <c r="M13" s="638">
        <v>38512</v>
      </c>
      <c r="N13" s="452">
        <v>0.12</v>
      </c>
    </row>
    <row r="14" spans="1:18" ht="12.75" customHeight="1">
      <c r="A14" s="637" t="s">
        <v>131</v>
      </c>
      <c r="B14" s="638">
        <v>706</v>
      </c>
      <c r="C14" s="638">
        <v>26729</v>
      </c>
      <c r="D14" s="639" t="s">
        <v>833</v>
      </c>
      <c r="E14" s="639" t="s">
        <v>834</v>
      </c>
      <c r="F14" s="639" t="s">
        <v>816</v>
      </c>
      <c r="G14" s="638">
        <v>112290</v>
      </c>
      <c r="H14" s="638">
        <v>47850</v>
      </c>
      <c r="I14" s="638">
        <v>19942</v>
      </c>
      <c r="J14" s="638">
        <v>84382</v>
      </c>
      <c r="K14" s="638">
        <v>76176</v>
      </c>
      <c r="L14" s="638">
        <v>53668</v>
      </c>
      <c r="M14" s="638">
        <v>42004</v>
      </c>
      <c r="N14" s="452">
        <v>0.26</v>
      </c>
    </row>
    <row r="15" spans="1:18" ht="12.75" customHeight="1">
      <c r="A15" s="637" t="s">
        <v>134</v>
      </c>
      <c r="B15" s="638">
        <v>659</v>
      </c>
      <c r="C15" s="638">
        <v>28412</v>
      </c>
      <c r="D15" s="639">
        <v>43.3</v>
      </c>
      <c r="E15" s="639" t="s">
        <v>835</v>
      </c>
      <c r="F15" s="639">
        <v>2</v>
      </c>
      <c r="G15" s="638">
        <v>133631</v>
      </c>
      <c r="H15" s="638">
        <v>80054</v>
      </c>
      <c r="I15" s="638">
        <v>13436</v>
      </c>
      <c r="J15" s="638">
        <v>67013</v>
      </c>
      <c r="K15" s="638">
        <v>55197</v>
      </c>
      <c r="L15" s="638">
        <v>31423</v>
      </c>
      <c r="M15" s="638">
        <v>27409</v>
      </c>
      <c r="N15" s="452">
        <v>0.24</v>
      </c>
    </row>
    <row r="16" spans="1:18" ht="12.75" customHeight="1">
      <c r="A16" s="637" t="s">
        <v>438</v>
      </c>
      <c r="B16" s="638">
        <v>184</v>
      </c>
      <c r="C16" s="638">
        <v>3459</v>
      </c>
      <c r="D16" s="639" t="s">
        <v>836</v>
      </c>
      <c r="E16" s="639" t="s">
        <v>837</v>
      </c>
      <c r="F16" s="639" t="s">
        <v>829</v>
      </c>
      <c r="G16" s="638">
        <v>66835</v>
      </c>
      <c r="H16" s="638">
        <v>36429</v>
      </c>
      <c r="I16" s="638">
        <v>13395</v>
      </c>
      <c r="J16" s="638">
        <v>43801</v>
      </c>
      <c r="K16" s="638">
        <v>37689</v>
      </c>
      <c r="L16" s="638">
        <v>25948</v>
      </c>
      <c r="M16" s="638">
        <v>22745</v>
      </c>
      <c r="N16" s="452">
        <v>0.36</v>
      </c>
    </row>
    <row r="17" spans="1:17" ht="12.75" customHeight="1">
      <c r="A17" s="637" t="s">
        <v>156</v>
      </c>
      <c r="B17" s="638">
        <v>1017</v>
      </c>
      <c r="C17" s="638">
        <v>48706</v>
      </c>
      <c r="D17" s="639" t="s">
        <v>838</v>
      </c>
      <c r="E17" s="639">
        <v>91</v>
      </c>
      <c r="F17" s="639">
        <v>1.5</v>
      </c>
      <c r="G17" s="638">
        <v>139403</v>
      </c>
      <c r="H17" s="638">
        <v>88384</v>
      </c>
      <c r="I17" s="638">
        <v>16191</v>
      </c>
      <c r="J17" s="638">
        <v>67210</v>
      </c>
      <c r="K17" s="638">
        <v>61884</v>
      </c>
      <c r="L17" s="638">
        <v>45823</v>
      </c>
      <c r="M17" s="638">
        <v>40197</v>
      </c>
      <c r="N17" s="452">
        <v>0.26</v>
      </c>
    </row>
    <row r="18" spans="1:17" ht="12.75" customHeight="1">
      <c r="A18" s="637" t="s">
        <v>138</v>
      </c>
      <c r="B18" s="638">
        <v>193</v>
      </c>
      <c r="C18" s="638">
        <v>2765</v>
      </c>
      <c r="D18" s="639" t="s">
        <v>839</v>
      </c>
      <c r="E18" s="639" t="s">
        <v>840</v>
      </c>
      <c r="F18" s="639">
        <v>2.1</v>
      </c>
      <c r="G18" s="638">
        <v>85138</v>
      </c>
      <c r="H18" s="638">
        <v>49071</v>
      </c>
      <c r="I18" s="638">
        <v>8473</v>
      </c>
      <c r="J18" s="638">
        <v>44540</v>
      </c>
      <c r="K18" s="638">
        <v>42387</v>
      </c>
      <c r="L18" s="638">
        <v>28071</v>
      </c>
      <c r="M18" s="638">
        <v>19875</v>
      </c>
      <c r="N18" s="452">
        <v>0.2</v>
      </c>
    </row>
    <row r="19" spans="1:17" ht="12.75" customHeight="1">
      <c r="A19" s="637" t="s">
        <v>157</v>
      </c>
      <c r="B19" s="638">
        <v>958</v>
      </c>
      <c r="C19" s="638">
        <v>54007</v>
      </c>
      <c r="D19" s="639" t="s">
        <v>841</v>
      </c>
      <c r="E19" s="639" t="s">
        <v>842</v>
      </c>
      <c r="F19" s="639">
        <v>2</v>
      </c>
      <c r="G19" s="638">
        <v>124575</v>
      </c>
      <c r="H19" s="638">
        <v>60237</v>
      </c>
      <c r="I19" s="638">
        <v>11800</v>
      </c>
      <c r="J19" s="638">
        <v>76139</v>
      </c>
      <c r="K19" s="638">
        <v>71503</v>
      </c>
      <c r="L19" s="638">
        <v>54616</v>
      </c>
      <c r="M19" s="638">
        <v>36517</v>
      </c>
      <c r="N19" s="452">
        <v>0.17</v>
      </c>
    </row>
    <row r="20" spans="1:17" ht="12.75" customHeight="1">
      <c r="A20" s="637" t="s">
        <v>133</v>
      </c>
      <c r="B20" s="638">
        <v>682</v>
      </c>
      <c r="C20" s="638">
        <v>41502</v>
      </c>
      <c r="D20" s="639">
        <v>14.2</v>
      </c>
      <c r="E20" s="639" t="s">
        <v>843</v>
      </c>
      <c r="F20" s="639">
        <v>1.4</v>
      </c>
      <c r="G20" s="638">
        <v>91059</v>
      </c>
      <c r="H20" s="638">
        <v>40552</v>
      </c>
      <c r="I20" s="638">
        <v>2419</v>
      </c>
      <c r="J20" s="638">
        <v>52926</v>
      </c>
      <c r="K20" s="638">
        <v>50456</v>
      </c>
      <c r="L20" s="638">
        <v>36802</v>
      </c>
      <c r="M20" s="638">
        <v>35545</v>
      </c>
      <c r="N20" s="452">
        <v>0.05</v>
      </c>
    </row>
    <row r="21" spans="1:17" ht="12.75" customHeight="1">
      <c r="A21" s="637" t="s">
        <v>499</v>
      </c>
      <c r="B21" s="638">
        <v>364</v>
      </c>
      <c r="C21" s="638">
        <v>14834</v>
      </c>
      <c r="D21" s="639" t="s">
        <v>844</v>
      </c>
      <c r="E21" s="639" t="s">
        <v>845</v>
      </c>
      <c r="F21" s="639">
        <v>2.6</v>
      </c>
      <c r="G21" s="638">
        <v>125852</v>
      </c>
      <c r="H21" s="638">
        <v>45116</v>
      </c>
      <c r="I21" s="638">
        <v>13798</v>
      </c>
      <c r="J21" s="638">
        <v>94534</v>
      </c>
      <c r="K21" s="638">
        <v>90114</v>
      </c>
      <c r="L21" s="638">
        <v>62099</v>
      </c>
      <c r="M21" s="638">
        <v>34496</v>
      </c>
      <c r="N21" s="452">
        <v>0.15</v>
      </c>
    </row>
    <row r="22" spans="1:17" ht="12.75" customHeight="1">
      <c r="A22" s="637" t="s">
        <v>132</v>
      </c>
      <c r="B22" s="638">
        <v>752</v>
      </c>
      <c r="C22" s="638">
        <v>30248</v>
      </c>
      <c r="D22" s="639" t="s">
        <v>846</v>
      </c>
      <c r="E22" s="639" t="s">
        <v>847</v>
      </c>
      <c r="F22" s="639" t="s">
        <v>848</v>
      </c>
      <c r="G22" s="638">
        <v>101151</v>
      </c>
      <c r="H22" s="638">
        <v>53465</v>
      </c>
      <c r="I22" s="638">
        <v>15193</v>
      </c>
      <c r="J22" s="638">
        <v>62878</v>
      </c>
      <c r="K22" s="638">
        <v>60278</v>
      </c>
      <c r="L22" s="638">
        <v>44261</v>
      </c>
      <c r="M22" s="638">
        <v>28220</v>
      </c>
      <c r="N22" s="452">
        <v>0.25</v>
      </c>
    </row>
    <row r="23" spans="1:17" ht="12.75" customHeight="1">
      <c r="A23" s="637" t="s">
        <v>130</v>
      </c>
      <c r="B23" s="638">
        <v>1627</v>
      </c>
      <c r="C23" s="638">
        <v>141193</v>
      </c>
      <c r="D23" s="639" t="s">
        <v>849</v>
      </c>
      <c r="E23" s="639" t="s">
        <v>850</v>
      </c>
      <c r="F23" s="639" t="s">
        <v>816</v>
      </c>
      <c r="G23" s="638">
        <v>84170</v>
      </c>
      <c r="H23" s="638">
        <v>32821</v>
      </c>
      <c r="I23" s="638">
        <v>10764</v>
      </c>
      <c r="J23" s="638">
        <v>62113</v>
      </c>
      <c r="K23" s="638">
        <v>57731</v>
      </c>
      <c r="L23" s="638">
        <v>39857</v>
      </c>
      <c r="M23" s="638">
        <v>32769</v>
      </c>
      <c r="N23" s="452">
        <v>0.19</v>
      </c>
    </row>
    <row r="24" spans="1:17" ht="12.75" customHeight="1">
      <c r="A24" s="637" t="s">
        <v>139</v>
      </c>
      <c r="B24" s="638">
        <v>239</v>
      </c>
      <c r="C24" s="638">
        <v>6764</v>
      </c>
      <c r="D24" s="639" t="s">
        <v>851</v>
      </c>
      <c r="E24" s="639" t="s">
        <v>852</v>
      </c>
      <c r="F24" s="639" t="s">
        <v>853</v>
      </c>
      <c r="G24" s="638">
        <v>158453</v>
      </c>
      <c r="H24" s="638">
        <v>78243</v>
      </c>
      <c r="I24" s="638">
        <v>32584</v>
      </c>
      <c r="J24" s="638">
        <v>112794</v>
      </c>
      <c r="K24" s="638">
        <v>105015</v>
      </c>
      <c r="L24" s="638">
        <v>53455</v>
      </c>
      <c r="M24" s="638">
        <v>23954</v>
      </c>
      <c r="N24" s="452">
        <v>0.31</v>
      </c>
    </row>
    <row r="25" spans="1:17" ht="13.5" customHeight="1" thickBot="1">
      <c r="A25" s="641"/>
      <c r="B25" s="642"/>
      <c r="C25" s="642"/>
      <c r="D25" s="643"/>
      <c r="E25" s="643"/>
      <c r="F25" s="643"/>
      <c r="G25" s="642"/>
      <c r="H25" s="642"/>
      <c r="I25" s="642"/>
      <c r="J25" s="642"/>
      <c r="K25" s="642"/>
      <c r="L25" s="642"/>
      <c r="M25" s="642"/>
      <c r="N25" s="453"/>
    </row>
    <row r="26" spans="1:17" s="71" customFormat="1" ht="20.25" customHeight="1" thickBot="1">
      <c r="A26" s="644" t="s">
        <v>500</v>
      </c>
      <c r="B26" s="645">
        <v>9215</v>
      </c>
      <c r="C26" s="645">
        <v>455200</v>
      </c>
      <c r="D26" s="646" t="s">
        <v>814</v>
      </c>
      <c r="E26" s="646" t="s">
        <v>815</v>
      </c>
      <c r="F26" s="646">
        <v>1.8</v>
      </c>
      <c r="G26" s="645">
        <v>104012</v>
      </c>
      <c r="H26" s="645">
        <v>51894</v>
      </c>
      <c r="I26" s="645">
        <v>12247</v>
      </c>
      <c r="J26" s="645">
        <v>64365</v>
      </c>
      <c r="K26" s="645">
        <v>59228</v>
      </c>
      <c r="L26" s="645">
        <v>41980</v>
      </c>
      <c r="M26" s="645">
        <v>32695</v>
      </c>
      <c r="N26" s="454">
        <v>0.21</v>
      </c>
      <c r="Q26" s="150"/>
    </row>
    <row r="27" spans="1:17">
      <c r="A27" s="455"/>
      <c r="B27" s="455"/>
      <c r="C27" s="455"/>
      <c r="D27" s="456"/>
      <c r="E27" s="456"/>
      <c r="F27" s="456"/>
      <c r="G27" s="456"/>
      <c r="H27" s="456"/>
      <c r="I27" s="456"/>
      <c r="J27" s="456"/>
      <c r="K27" s="456"/>
      <c r="L27" s="456"/>
      <c r="M27" s="456"/>
      <c r="N27" s="456"/>
    </row>
    <row r="28" spans="1:17">
      <c r="A28" s="647" t="s">
        <v>780</v>
      </c>
      <c r="B28" s="455"/>
      <c r="C28" s="455"/>
      <c r="D28" s="456"/>
      <c r="E28" s="456"/>
      <c r="F28" s="456"/>
      <c r="G28" s="456"/>
      <c r="H28" s="456"/>
      <c r="I28" s="456"/>
      <c r="J28" s="456"/>
      <c r="K28" s="456"/>
      <c r="L28" s="456"/>
      <c r="M28" s="456"/>
      <c r="N28" s="456"/>
    </row>
    <row r="29" spans="1:17" s="648" customFormat="1" ht="15" customHeight="1">
      <c r="A29" s="989" t="s">
        <v>737</v>
      </c>
      <c r="B29" s="990"/>
      <c r="C29" s="990"/>
      <c r="D29" s="990"/>
      <c r="E29" s="990"/>
      <c r="F29" s="990"/>
      <c r="G29" s="991"/>
      <c r="H29" s="991"/>
      <c r="I29" s="991"/>
      <c r="J29" s="991"/>
      <c r="K29" s="991"/>
      <c r="L29" s="991"/>
      <c r="M29" s="991"/>
      <c r="N29" s="435"/>
    </row>
    <row r="30" spans="1:17">
      <c r="A30" s="647"/>
      <c r="B30" s="455"/>
      <c r="C30" s="455"/>
      <c r="D30" s="456"/>
      <c r="E30" s="456"/>
      <c r="F30" s="456"/>
      <c r="G30" s="456"/>
      <c r="H30" s="456"/>
      <c r="I30" s="456"/>
      <c r="J30" s="456"/>
      <c r="K30" s="456"/>
      <c r="L30" s="456"/>
      <c r="M30" s="456"/>
      <c r="N30" s="456"/>
    </row>
    <row r="31" spans="1:17">
      <c r="A31" s="647" t="s">
        <v>540</v>
      </c>
      <c r="B31" s="455"/>
      <c r="C31" s="455"/>
      <c r="D31" s="647" t="s">
        <v>505</v>
      </c>
      <c r="E31" s="456"/>
      <c r="F31" s="456"/>
      <c r="G31" s="456"/>
      <c r="H31" s="647" t="s">
        <v>507</v>
      </c>
      <c r="I31" s="456"/>
      <c r="J31" s="456"/>
      <c r="K31" s="456"/>
      <c r="L31" s="456"/>
      <c r="M31" s="456"/>
      <c r="N31" s="456"/>
    </row>
    <row r="32" spans="1:17">
      <c r="A32" s="647" t="s">
        <v>504</v>
      </c>
      <c r="B32" s="455"/>
      <c r="C32" s="455"/>
      <c r="D32" s="647" t="s">
        <v>506</v>
      </c>
      <c r="E32" s="456"/>
      <c r="F32" s="456"/>
      <c r="G32" s="456"/>
      <c r="H32" s="647" t="s">
        <v>508</v>
      </c>
      <c r="I32" s="456"/>
      <c r="J32" s="456"/>
      <c r="K32" s="456"/>
      <c r="L32" s="456"/>
      <c r="M32" s="456"/>
      <c r="N32" s="456"/>
    </row>
    <row r="33" spans="1:14">
      <c r="A33" s="647" t="s">
        <v>483</v>
      </c>
      <c r="B33" s="455"/>
      <c r="C33" s="455"/>
      <c r="D33" s="647" t="s">
        <v>510</v>
      </c>
      <c r="E33" s="456"/>
      <c r="F33" s="456"/>
      <c r="G33" s="456"/>
      <c r="H33" s="647" t="s">
        <v>509</v>
      </c>
      <c r="I33" s="456"/>
      <c r="J33" s="456"/>
      <c r="K33" s="456"/>
      <c r="L33" s="456"/>
      <c r="M33" s="456"/>
      <c r="N33" s="456"/>
    </row>
    <row r="34" spans="1:14">
      <c r="D34" s="631"/>
      <c r="E34" s="631"/>
      <c r="F34" s="631"/>
      <c r="G34" s="631"/>
      <c r="H34" s="631"/>
      <c r="I34" s="631"/>
      <c r="J34" s="631"/>
      <c r="K34" s="631"/>
      <c r="L34" s="631"/>
    </row>
    <row r="35" spans="1:14">
      <c r="A35" s="649"/>
      <c r="D35" s="650"/>
      <c r="E35" s="631"/>
      <c r="F35" s="631"/>
      <c r="G35" s="631"/>
      <c r="H35" s="631"/>
      <c r="I35" s="631"/>
      <c r="J35" s="631"/>
      <c r="K35" s="631"/>
      <c r="L35" s="631"/>
    </row>
    <row r="36" spans="1:14">
      <c r="A36" s="649"/>
      <c r="D36" s="631"/>
      <c r="E36" s="631"/>
      <c r="F36" s="631"/>
      <c r="G36" s="631"/>
      <c r="H36" s="631"/>
      <c r="I36" s="631"/>
      <c r="J36" s="631"/>
      <c r="K36" s="631"/>
      <c r="L36" s="631"/>
    </row>
    <row r="37" spans="1:14">
      <c r="A37" s="649"/>
      <c r="D37" s="631"/>
      <c r="E37" s="631"/>
      <c r="F37" s="631"/>
      <c r="G37" s="631"/>
      <c r="H37" s="631"/>
      <c r="I37" s="631"/>
      <c r="J37" s="631"/>
      <c r="K37" s="631"/>
      <c r="L37" s="631"/>
    </row>
    <row r="38" spans="1:14">
      <c r="A38" s="649"/>
      <c r="D38" s="631"/>
      <c r="E38" s="631"/>
      <c r="F38" s="631"/>
      <c r="G38" s="631"/>
      <c r="H38" s="631"/>
      <c r="I38" s="631"/>
      <c r="J38" s="631"/>
      <c r="K38" s="631"/>
      <c r="L38" s="631"/>
    </row>
    <row r="39" spans="1:14">
      <c r="A39" s="649"/>
      <c r="D39" s="631"/>
      <c r="E39" s="631"/>
      <c r="F39" s="631"/>
      <c r="G39" s="631"/>
      <c r="H39" s="631"/>
      <c r="I39" s="631"/>
      <c r="J39" s="631"/>
      <c r="K39" s="631"/>
      <c r="L39" s="631"/>
    </row>
    <row r="40" spans="1:14">
      <c r="A40" s="649"/>
      <c r="D40" s="631"/>
      <c r="E40" s="631"/>
      <c r="F40" s="631"/>
      <c r="G40" s="631"/>
      <c r="H40" s="631"/>
      <c r="I40" s="631"/>
      <c r="J40" s="631"/>
      <c r="K40" s="631"/>
      <c r="L40" s="631"/>
    </row>
    <row r="41" spans="1:14">
      <c r="A41" s="649"/>
      <c r="D41" s="631"/>
      <c r="E41" s="631"/>
      <c r="F41" s="631"/>
      <c r="G41" s="631"/>
      <c r="H41" s="631"/>
      <c r="I41" s="631"/>
      <c r="J41" s="631"/>
      <c r="K41" s="631"/>
      <c r="L41" s="631"/>
    </row>
    <row r="42" spans="1:14">
      <c r="A42" s="649"/>
      <c r="D42" s="631"/>
      <c r="E42" s="631"/>
      <c r="F42" s="631"/>
      <c r="G42" s="631"/>
      <c r="H42" s="631"/>
      <c r="I42" s="631"/>
      <c r="J42" s="631"/>
      <c r="K42" s="631"/>
      <c r="L42" s="631"/>
    </row>
    <row r="43" spans="1:14">
      <c r="A43" s="649"/>
      <c r="D43" s="631"/>
      <c r="E43" s="631"/>
      <c r="F43" s="631"/>
      <c r="G43" s="631"/>
      <c r="H43" s="631"/>
      <c r="I43" s="631"/>
      <c r="J43" s="631"/>
      <c r="K43" s="631"/>
      <c r="L43" s="631"/>
    </row>
    <row r="44" spans="1:14">
      <c r="A44" s="649"/>
      <c r="D44" s="631"/>
      <c r="E44" s="631"/>
      <c r="F44" s="631"/>
      <c r="G44" s="631"/>
      <c r="H44" s="631"/>
      <c r="I44" s="631"/>
      <c r="J44" s="631"/>
      <c r="K44" s="631"/>
      <c r="L44" s="631"/>
    </row>
    <row r="45" spans="1:14">
      <c r="A45" s="649"/>
      <c r="D45" s="631"/>
      <c r="E45" s="631"/>
      <c r="F45" s="631"/>
      <c r="G45" s="631"/>
      <c r="H45" s="631"/>
      <c r="I45" s="631"/>
      <c r="J45" s="631"/>
      <c r="K45" s="631"/>
      <c r="L45" s="631"/>
    </row>
    <row r="46" spans="1:14">
      <c r="A46" s="649"/>
      <c r="D46" s="631"/>
      <c r="E46" s="631"/>
      <c r="F46" s="631"/>
      <c r="G46" s="631"/>
      <c r="H46" s="631"/>
      <c r="I46" s="631"/>
      <c r="J46" s="631"/>
      <c r="K46" s="631"/>
      <c r="L46" s="631"/>
    </row>
    <row r="47" spans="1:14">
      <c r="A47" s="649"/>
      <c r="D47" s="631"/>
      <c r="E47" s="631"/>
      <c r="F47" s="631"/>
      <c r="G47" s="631"/>
      <c r="H47" s="631"/>
      <c r="I47" s="631"/>
      <c r="J47" s="631"/>
      <c r="K47" s="631"/>
      <c r="L47" s="631"/>
    </row>
    <row r="48" spans="1:14">
      <c r="A48" s="649"/>
      <c r="D48" s="631"/>
      <c r="E48" s="631"/>
      <c r="F48" s="631"/>
      <c r="G48" s="631"/>
      <c r="H48" s="631"/>
      <c r="I48" s="631"/>
      <c r="J48" s="631"/>
      <c r="K48" s="631"/>
      <c r="L48" s="631"/>
    </row>
    <row r="49" spans="1:12">
      <c r="A49" s="649"/>
      <c r="D49" s="631"/>
      <c r="E49" s="631"/>
      <c r="F49" s="631"/>
      <c r="G49" s="631"/>
      <c r="H49" s="631"/>
      <c r="I49" s="631"/>
      <c r="J49" s="631"/>
      <c r="K49" s="631"/>
      <c r="L49" s="631"/>
    </row>
    <row r="50" spans="1:12">
      <c r="A50" s="649"/>
      <c r="D50" s="631"/>
      <c r="E50" s="631"/>
      <c r="F50" s="631"/>
      <c r="G50" s="631"/>
      <c r="H50" s="631"/>
      <c r="I50" s="631"/>
      <c r="J50" s="631"/>
      <c r="K50" s="631"/>
      <c r="L50" s="631"/>
    </row>
    <row r="51" spans="1:12">
      <c r="A51" s="649"/>
      <c r="D51" s="631"/>
      <c r="E51" s="631"/>
      <c r="F51" s="631"/>
      <c r="G51" s="631"/>
      <c r="H51" s="631"/>
      <c r="I51" s="631"/>
      <c r="J51" s="631"/>
      <c r="K51" s="631"/>
      <c r="L51" s="631"/>
    </row>
    <row r="52" spans="1:12">
      <c r="A52" s="649"/>
      <c r="D52" s="631"/>
      <c r="E52" s="631"/>
      <c r="F52" s="631"/>
      <c r="G52" s="631"/>
      <c r="H52" s="631"/>
      <c r="I52" s="631"/>
      <c r="J52" s="631"/>
      <c r="K52" s="631"/>
      <c r="L52" s="631"/>
    </row>
    <row r="53" spans="1:12">
      <c r="A53" s="649"/>
      <c r="D53" s="631"/>
      <c r="E53" s="631"/>
      <c r="F53" s="631"/>
      <c r="G53" s="631"/>
      <c r="H53" s="631"/>
      <c r="I53" s="631"/>
      <c r="J53" s="631"/>
      <c r="K53" s="631"/>
      <c r="L53" s="631"/>
    </row>
    <row r="54" spans="1:12">
      <c r="A54" s="649"/>
      <c r="D54" s="631"/>
      <c r="E54" s="631"/>
      <c r="F54" s="631"/>
      <c r="G54" s="631"/>
      <c r="H54" s="631"/>
      <c r="I54" s="631"/>
      <c r="J54" s="631"/>
      <c r="K54" s="631"/>
      <c r="L54" s="631"/>
    </row>
    <row r="55" spans="1:12">
      <c r="A55" s="649"/>
      <c r="D55" s="631"/>
      <c r="E55" s="631"/>
      <c r="F55" s="631"/>
      <c r="G55" s="631"/>
      <c r="H55" s="631"/>
      <c r="I55" s="631"/>
      <c r="J55" s="631"/>
      <c r="K55" s="631"/>
      <c r="L55" s="631"/>
    </row>
    <row r="56" spans="1:12">
      <c r="A56" s="649"/>
      <c r="D56" s="631"/>
      <c r="E56" s="631"/>
      <c r="F56" s="631"/>
      <c r="G56" s="631"/>
      <c r="H56" s="631"/>
      <c r="I56" s="631"/>
      <c r="J56" s="631"/>
      <c r="K56" s="631"/>
      <c r="L56" s="631"/>
    </row>
    <row r="57" spans="1:12">
      <c r="A57" s="649"/>
      <c r="D57" s="631"/>
      <c r="E57" s="631"/>
      <c r="F57" s="631"/>
      <c r="G57" s="631"/>
      <c r="H57" s="631"/>
      <c r="I57" s="631"/>
      <c r="J57" s="631"/>
      <c r="K57" s="631"/>
      <c r="L57" s="631"/>
    </row>
    <row r="58" spans="1:12">
      <c r="A58" s="649"/>
      <c r="D58" s="631"/>
      <c r="E58" s="631"/>
      <c r="F58" s="631"/>
      <c r="G58" s="631"/>
      <c r="H58" s="631"/>
      <c r="I58" s="631"/>
      <c r="J58" s="631"/>
      <c r="K58" s="631"/>
      <c r="L58" s="631"/>
    </row>
    <row r="59" spans="1:12">
      <c r="A59" s="649"/>
      <c r="D59" s="631"/>
      <c r="E59" s="631"/>
      <c r="F59" s="631"/>
      <c r="G59" s="631"/>
      <c r="H59" s="631"/>
      <c r="I59" s="631"/>
      <c r="J59" s="631"/>
      <c r="K59" s="631"/>
      <c r="L59" s="631"/>
    </row>
    <row r="60" spans="1:12">
      <c r="A60" s="649"/>
      <c r="D60" s="631"/>
      <c r="E60" s="631"/>
      <c r="F60" s="631"/>
      <c r="G60" s="631"/>
      <c r="H60" s="631"/>
      <c r="I60" s="631"/>
      <c r="J60" s="631"/>
      <c r="K60" s="631"/>
      <c r="L60" s="631"/>
    </row>
    <row r="61" spans="1:12">
      <c r="A61" s="649"/>
      <c r="D61" s="631"/>
      <c r="E61" s="631"/>
      <c r="F61" s="631"/>
      <c r="G61" s="631"/>
      <c r="H61" s="631"/>
      <c r="I61" s="631"/>
      <c r="J61" s="631"/>
      <c r="K61" s="631"/>
      <c r="L61" s="631"/>
    </row>
    <row r="62" spans="1:12">
      <c r="A62" s="649"/>
      <c r="D62" s="631"/>
      <c r="E62" s="631"/>
      <c r="F62" s="631"/>
      <c r="G62" s="631"/>
      <c r="H62" s="631"/>
      <c r="I62" s="631"/>
      <c r="J62" s="631"/>
      <c r="K62" s="631"/>
      <c r="L62" s="631"/>
    </row>
    <row r="63" spans="1:12">
      <c r="A63" s="649"/>
      <c r="D63" s="631"/>
      <c r="E63" s="631"/>
      <c r="F63" s="631"/>
      <c r="G63" s="631"/>
      <c r="H63" s="631"/>
      <c r="I63" s="631"/>
      <c r="J63" s="631"/>
      <c r="K63" s="631"/>
      <c r="L63" s="631"/>
    </row>
    <row r="64" spans="1:12">
      <c r="A64" s="649"/>
      <c r="D64" s="631"/>
      <c r="E64" s="631"/>
      <c r="F64" s="631"/>
      <c r="G64" s="631"/>
      <c r="H64" s="631"/>
      <c r="I64" s="631"/>
      <c r="J64" s="631"/>
      <c r="K64" s="631"/>
      <c r="L64" s="631"/>
    </row>
    <row r="65" spans="1:12">
      <c r="A65" s="649"/>
      <c r="D65" s="631"/>
      <c r="E65" s="631"/>
      <c r="F65" s="631"/>
      <c r="G65" s="631"/>
      <c r="H65" s="631"/>
      <c r="I65" s="631"/>
      <c r="J65" s="631"/>
      <c r="K65" s="631"/>
      <c r="L65" s="631"/>
    </row>
    <row r="66" spans="1:12">
      <c r="A66" s="649"/>
      <c r="D66" s="631"/>
      <c r="E66" s="631"/>
      <c r="F66" s="631"/>
      <c r="G66" s="631"/>
      <c r="H66" s="631"/>
      <c r="I66" s="631"/>
      <c r="J66" s="631"/>
      <c r="K66" s="631"/>
      <c r="L66" s="631"/>
    </row>
    <row r="67" spans="1:12">
      <c r="A67" s="649"/>
      <c r="D67" s="631"/>
      <c r="E67" s="631"/>
      <c r="F67" s="631"/>
      <c r="G67" s="631"/>
      <c r="H67" s="631"/>
      <c r="I67" s="631"/>
      <c r="J67" s="631"/>
      <c r="K67" s="631"/>
      <c r="L67" s="631"/>
    </row>
    <row r="68" spans="1:12">
      <c r="A68" s="649"/>
      <c r="D68" s="631"/>
      <c r="E68" s="631"/>
      <c r="F68" s="631"/>
      <c r="G68" s="631"/>
      <c r="H68" s="631"/>
      <c r="I68" s="631"/>
      <c r="J68" s="631"/>
      <c r="K68" s="631"/>
      <c r="L68" s="631"/>
    </row>
    <row r="69" spans="1:12">
      <c r="A69" s="649"/>
      <c r="D69" s="631"/>
      <c r="E69" s="631"/>
      <c r="F69" s="631"/>
      <c r="G69" s="631"/>
      <c r="H69" s="631"/>
      <c r="I69" s="631"/>
      <c r="J69" s="631"/>
      <c r="K69" s="631"/>
      <c r="L69" s="631"/>
    </row>
    <row r="70" spans="1:12">
      <c r="A70" s="649"/>
      <c r="D70" s="631"/>
      <c r="E70" s="631"/>
      <c r="F70" s="631"/>
      <c r="G70" s="631"/>
      <c r="H70" s="631"/>
      <c r="I70" s="631"/>
      <c r="J70" s="631"/>
      <c r="K70" s="631"/>
      <c r="L70" s="631"/>
    </row>
    <row r="71" spans="1:12">
      <c r="A71" s="649"/>
      <c r="D71" s="631"/>
      <c r="E71" s="631"/>
      <c r="F71" s="631"/>
      <c r="G71" s="631"/>
      <c r="H71" s="631"/>
      <c r="I71" s="631"/>
      <c r="J71" s="631"/>
      <c r="K71" s="631"/>
      <c r="L71" s="631"/>
    </row>
    <row r="72" spans="1:12">
      <c r="A72" s="649"/>
      <c r="D72" s="631"/>
      <c r="E72" s="631"/>
      <c r="F72" s="631"/>
      <c r="G72" s="631"/>
      <c r="H72" s="631"/>
      <c r="I72" s="631"/>
      <c r="J72" s="631"/>
      <c r="K72" s="631"/>
      <c r="L72" s="631"/>
    </row>
    <row r="73" spans="1:12">
      <c r="A73" s="649"/>
      <c r="D73" s="631"/>
      <c r="E73" s="631"/>
      <c r="F73" s="631"/>
      <c r="G73" s="631"/>
      <c r="H73" s="631"/>
      <c r="I73" s="631"/>
      <c r="J73" s="631"/>
      <c r="K73" s="631"/>
      <c r="L73" s="631"/>
    </row>
    <row r="74" spans="1:12">
      <c r="A74" s="649"/>
      <c r="D74" s="631"/>
      <c r="E74" s="631"/>
      <c r="F74" s="631"/>
      <c r="G74" s="631"/>
      <c r="H74" s="631"/>
      <c r="I74" s="631"/>
      <c r="J74" s="631"/>
      <c r="K74" s="631"/>
      <c r="L74" s="631"/>
    </row>
    <row r="75" spans="1:12">
      <c r="A75" s="649"/>
      <c r="D75" s="631"/>
      <c r="E75" s="631"/>
      <c r="F75" s="631"/>
      <c r="G75" s="631"/>
      <c r="H75" s="631"/>
      <c r="I75" s="631"/>
      <c r="J75" s="631"/>
      <c r="K75" s="631"/>
      <c r="L75" s="631"/>
    </row>
    <row r="76" spans="1:12">
      <c r="A76" s="649"/>
      <c r="D76" s="631"/>
      <c r="E76" s="631"/>
      <c r="F76" s="631"/>
      <c r="G76" s="631"/>
      <c r="H76" s="631"/>
      <c r="I76" s="631"/>
      <c r="J76" s="631"/>
      <c r="K76" s="631"/>
      <c r="L76" s="631"/>
    </row>
    <row r="77" spans="1:12">
      <c r="A77" s="649"/>
      <c r="D77" s="631"/>
      <c r="E77" s="631"/>
      <c r="F77" s="631"/>
      <c r="G77" s="631"/>
      <c r="H77" s="631"/>
      <c r="I77" s="631"/>
      <c r="J77" s="631"/>
      <c r="K77" s="631"/>
      <c r="L77" s="631"/>
    </row>
    <row r="78" spans="1:12">
      <c r="A78" s="649"/>
      <c r="D78" s="631"/>
      <c r="E78" s="631"/>
      <c r="F78" s="631"/>
      <c r="G78" s="631"/>
      <c r="H78" s="631"/>
      <c r="I78" s="631"/>
      <c r="J78" s="631"/>
      <c r="K78" s="631"/>
      <c r="L78" s="631"/>
    </row>
    <row r="79" spans="1:12">
      <c r="A79" s="649"/>
      <c r="D79" s="631"/>
      <c r="E79" s="631"/>
      <c r="F79" s="631"/>
      <c r="G79" s="631"/>
      <c r="H79" s="631"/>
      <c r="I79" s="631"/>
      <c r="J79" s="631"/>
      <c r="K79" s="631"/>
      <c r="L79" s="631"/>
    </row>
    <row r="80" spans="1:12">
      <c r="A80" s="649"/>
      <c r="D80" s="631"/>
      <c r="E80" s="631"/>
      <c r="F80" s="631"/>
      <c r="G80" s="631"/>
      <c r="H80" s="631"/>
      <c r="I80" s="631"/>
      <c r="J80" s="631"/>
      <c r="K80" s="631"/>
      <c r="L80" s="631"/>
    </row>
    <row r="81" spans="1:12">
      <c r="A81" s="649"/>
      <c r="D81" s="631"/>
      <c r="E81" s="631"/>
      <c r="F81" s="631"/>
      <c r="G81" s="631"/>
      <c r="H81" s="631"/>
      <c r="I81" s="631"/>
      <c r="J81" s="631"/>
      <c r="K81" s="631"/>
      <c r="L81" s="631"/>
    </row>
    <row r="82" spans="1:12">
      <c r="A82" s="651"/>
    </row>
    <row r="83" spans="1:12">
      <c r="B83" s="652"/>
    </row>
  </sheetData>
  <mergeCells count="8">
    <mergeCell ref="A29:M29"/>
    <mergeCell ref="A1:N1"/>
    <mergeCell ref="A3:N3"/>
    <mergeCell ref="A5:A6"/>
    <mergeCell ref="B5:C5"/>
    <mergeCell ref="D5:L5"/>
    <mergeCell ref="M5:M6"/>
    <mergeCell ref="N5:N6"/>
  </mergeCells>
  <hyperlinks>
    <hyperlink ref="A29" r:id="rId1" xr:uid="{051603B0-3ACC-4ED4-B983-0106264ACA02}"/>
  </hyperlinks>
  <printOptions horizontalCentered="1"/>
  <pageMargins left="0.45" right="0.36" top="0.59055118110236227" bottom="0.98425196850393704" header="0" footer="0"/>
  <pageSetup paperSize="9" scale="54" orientation="portrait" r:id="rId2"/>
  <headerFooter alignWithMargins="0"/>
  <drawing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C7514-BAF4-4E2A-A31F-22862C1CC0AC}">
  <sheetPr transitionEvaluation="1">
    <pageSetUpPr fitToPage="1"/>
  </sheetPr>
  <dimension ref="A1:Y33"/>
  <sheetViews>
    <sheetView showGridLines="0" view="pageBreakPreview" zoomScale="75" zoomScaleNormal="75" zoomScaleSheetLayoutView="75" workbookViewId="0">
      <selection activeCell="M39" sqref="M39"/>
    </sheetView>
  </sheetViews>
  <sheetFormatPr baseColWidth="10" defaultColWidth="19.140625" defaultRowHeight="12.75"/>
  <cols>
    <col min="1" max="1" width="43.7109375" style="630" customWidth="1"/>
    <col min="2" max="2" width="14.7109375" style="630" customWidth="1"/>
    <col min="3" max="3" width="13.140625" style="630" customWidth="1"/>
    <col min="4" max="4" width="10.140625" style="630" customWidth="1"/>
    <col min="5" max="6" width="10.140625" style="58" customWidth="1"/>
    <col min="7" max="7" width="12.28515625" style="630" customWidth="1"/>
    <col min="8" max="8" width="11.5703125" style="630" customWidth="1"/>
    <col min="9" max="9" width="10.140625" style="630" customWidth="1"/>
    <col min="10" max="10" width="10.7109375" style="630" customWidth="1"/>
    <col min="11" max="11" width="10.85546875" style="630" customWidth="1"/>
    <col min="12" max="12" width="11.28515625" style="630" customWidth="1"/>
    <col min="13" max="13" width="10.5703125" style="630" customWidth="1"/>
    <col min="14" max="14" width="10.140625" style="630" customWidth="1"/>
    <col min="15" max="15" width="8" style="630" customWidth="1"/>
    <col min="16" max="16384" width="19.140625" style="630"/>
  </cols>
  <sheetData>
    <row r="1" spans="1:14" s="27" customFormat="1" ht="18.75">
      <c r="A1" s="982" t="s">
        <v>636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  <c r="L1" s="982"/>
      <c r="M1" s="982"/>
      <c r="N1" s="982"/>
    </row>
    <row r="2" spans="1:14" ht="13.5">
      <c r="A2" s="450"/>
      <c r="B2" s="450"/>
      <c r="C2" s="450"/>
      <c r="D2" s="450"/>
      <c r="E2" s="457"/>
      <c r="F2" s="457"/>
      <c r="G2" s="450"/>
      <c r="H2" s="450"/>
      <c r="I2" s="450"/>
      <c r="J2" s="450"/>
      <c r="K2" s="450"/>
      <c r="L2" s="450"/>
      <c r="M2" s="450"/>
      <c r="N2" s="450"/>
    </row>
    <row r="3" spans="1:14" s="631" customFormat="1" ht="12" customHeight="1">
      <c r="A3" s="992" t="s">
        <v>854</v>
      </c>
      <c r="B3" s="992"/>
      <c r="C3" s="992"/>
      <c r="D3" s="992"/>
      <c r="E3" s="992"/>
      <c r="F3" s="992"/>
      <c r="G3" s="992"/>
      <c r="H3" s="992"/>
      <c r="I3" s="992"/>
      <c r="J3" s="992"/>
      <c r="K3" s="992"/>
      <c r="L3" s="992"/>
      <c r="M3" s="992"/>
      <c r="N3" s="992"/>
    </row>
    <row r="4" spans="1:14" s="58" customFormat="1" ht="14.25" customHeight="1" thickBot="1"/>
    <row r="5" spans="1:14" s="29" customFormat="1" ht="27.75" customHeight="1">
      <c r="A5" s="1004"/>
      <c r="B5" s="995" t="s">
        <v>501</v>
      </c>
      <c r="C5" s="996"/>
      <c r="D5" s="997" t="s">
        <v>485</v>
      </c>
      <c r="E5" s="997"/>
      <c r="F5" s="997"/>
      <c r="G5" s="997"/>
      <c r="H5" s="997"/>
      <c r="I5" s="997"/>
      <c r="J5" s="997"/>
      <c r="K5" s="997"/>
      <c r="L5" s="997"/>
      <c r="M5" s="998" t="s">
        <v>496</v>
      </c>
      <c r="N5" s="1000" t="s">
        <v>503</v>
      </c>
    </row>
    <row r="6" spans="1:14" s="29" customFormat="1" ht="42" customHeight="1" thickBot="1">
      <c r="A6" s="1005"/>
      <c r="B6" s="632" t="s">
        <v>487</v>
      </c>
      <c r="C6" s="633" t="s">
        <v>781</v>
      </c>
      <c r="D6" s="633" t="s">
        <v>488</v>
      </c>
      <c r="E6" s="632" t="s">
        <v>489</v>
      </c>
      <c r="F6" s="632" t="s">
        <v>490</v>
      </c>
      <c r="G6" s="632" t="s">
        <v>491</v>
      </c>
      <c r="H6" s="632" t="s">
        <v>492</v>
      </c>
      <c r="I6" s="632" t="s">
        <v>502</v>
      </c>
      <c r="J6" s="632" t="s">
        <v>493</v>
      </c>
      <c r="K6" s="632" t="s">
        <v>494</v>
      </c>
      <c r="L6" s="632" t="s">
        <v>495</v>
      </c>
      <c r="M6" s="999"/>
      <c r="N6" s="1001"/>
    </row>
    <row r="7" spans="1:14" ht="24.75" customHeight="1">
      <c r="A7" s="653" t="s">
        <v>648</v>
      </c>
      <c r="B7" s="654">
        <v>1210</v>
      </c>
      <c r="C7" s="654">
        <v>60119</v>
      </c>
      <c r="D7" s="655" t="s">
        <v>855</v>
      </c>
      <c r="E7" s="655" t="s">
        <v>856</v>
      </c>
      <c r="F7" s="655" t="s">
        <v>857</v>
      </c>
      <c r="G7" s="654">
        <v>64628</v>
      </c>
      <c r="H7" s="654">
        <v>35314</v>
      </c>
      <c r="I7" s="654">
        <v>17185</v>
      </c>
      <c r="J7" s="654">
        <v>46498</v>
      </c>
      <c r="K7" s="654">
        <v>41600</v>
      </c>
      <c r="L7" s="654">
        <v>33070</v>
      </c>
      <c r="M7" s="654">
        <v>38192</v>
      </c>
      <c r="N7" s="459">
        <v>0.41</v>
      </c>
    </row>
    <row r="8" spans="1:14" ht="15" customHeight="1">
      <c r="A8" s="656" t="s">
        <v>649</v>
      </c>
      <c r="B8" s="638">
        <v>771</v>
      </c>
      <c r="C8" s="638">
        <v>27153</v>
      </c>
      <c r="D8" s="639" t="s">
        <v>858</v>
      </c>
      <c r="E8" s="639" t="s">
        <v>859</v>
      </c>
      <c r="F8" s="639" t="s">
        <v>823</v>
      </c>
      <c r="G8" s="638">
        <v>96027</v>
      </c>
      <c r="H8" s="638">
        <v>55834</v>
      </c>
      <c r="I8" s="638">
        <v>18776</v>
      </c>
      <c r="J8" s="638">
        <v>58969</v>
      </c>
      <c r="K8" s="638">
        <v>53325</v>
      </c>
      <c r="L8" s="638">
        <v>37588</v>
      </c>
      <c r="M8" s="638">
        <v>33198</v>
      </c>
      <c r="N8" s="452">
        <v>0.35</v>
      </c>
    </row>
    <row r="9" spans="1:14" ht="15" customHeight="1">
      <c r="A9" s="656" t="s">
        <v>650</v>
      </c>
      <c r="B9" s="638">
        <v>761</v>
      </c>
      <c r="C9" s="638">
        <v>35233</v>
      </c>
      <c r="D9" s="639" t="s">
        <v>860</v>
      </c>
      <c r="E9" s="639">
        <v>0.11136007736455927</v>
      </c>
      <c r="F9" s="639" t="s">
        <v>861</v>
      </c>
      <c r="G9" s="638">
        <v>199493</v>
      </c>
      <c r="H9" s="638">
        <v>73480</v>
      </c>
      <c r="I9" s="638">
        <v>7935</v>
      </c>
      <c r="J9" s="638">
        <v>133948</v>
      </c>
      <c r="K9" s="638">
        <v>126228</v>
      </c>
      <c r="L9" s="638">
        <v>68721</v>
      </c>
      <c r="M9" s="638">
        <v>29535</v>
      </c>
      <c r="N9" s="452">
        <v>0.06</v>
      </c>
    </row>
    <row r="10" spans="1:14" ht="15" customHeight="1">
      <c r="A10" s="656"/>
      <c r="B10" s="638"/>
      <c r="C10" s="638"/>
      <c r="D10" s="639"/>
      <c r="E10" s="639"/>
      <c r="F10" s="639"/>
      <c r="G10" s="638"/>
      <c r="H10" s="638"/>
      <c r="I10" s="638"/>
      <c r="J10" s="638"/>
      <c r="K10" s="638"/>
      <c r="L10" s="638"/>
      <c r="M10" s="638"/>
      <c r="N10" s="452"/>
    </row>
    <row r="11" spans="1:14" ht="13.5" customHeight="1">
      <c r="A11" s="637" t="s">
        <v>651</v>
      </c>
      <c r="B11" s="638">
        <v>760</v>
      </c>
      <c r="C11" s="638">
        <v>39316</v>
      </c>
      <c r="D11" s="639" t="s">
        <v>862</v>
      </c>
      <c r="E11" s="639">
        <v>2.8004906931648255E-3</v>
      </c>
      <c r="F11" s="639">
        <v>1.7041283565670615</v>
      </c>
      <c r="G11" s="638">
        <v>57834</v>
      </c>
      <c r="H11" s="638">
        <v>17865</v>
      </c>
      <c r="I11" s="638">
        <v>5562</v>
      </c>
      <c r="J11" s="638">
        <v>45531</v>
      </c>
      <c r="K11" s="638">
        <v>41124</v>
      </c>
      <c r="L11" s="638">
        <v>28934</v>
      </c>
      <c r="M11" s="638">
        <v>24070</v>
      </c>
      <c r="N11" s="452">
        <v>0.14000000000000001</v>
      </c>
    </row>
    <row r="12" spans="1:14" ht="15" customHeight="1">
      <c r="A12" s="656" t="s">
        <v>652</v>
      </c>
      <c r="B12" s="638">
        <v>949</v>
      </c>
      <c r="C12" s="638">
        <v>68567</v>
      </c>
      <c r="D12" s="639" t="s">
        <v>863</v>
      </c>
      <c r="E12" s="639">
        <v>0.10379912155905409</v>
      </c>
      <c r="F12" s="639">
        <v>1.9806633674852228</v>
      </c>
      <c r="G12" s="638">
        <v>83694</v>
      </c>
      <c r="H12" s="638">
        <v>26739</v>
      </c>
      <c r="I12" s="638">
        <v>7126</v>
      </c>
      <c r="J12" s="638">
        <v>64080</v>
      </c>
      <c r="K12" s="638">
        <v>60649</v>
      </c>
      <c r="L12" s="638">
        <v>39789</v>
      </c>
      <c r="M12" s="638">
        <v>30640</v>
      </c>
      <c r="N12" s="452">
        <v>0.12</v>
      </c>
    </row>
    <row r="13" spans="1:14" ht="15" customHeight="1">
      <c r="A13" s="656" t="s">
        <v>653</v>
      </c>
      <c r="B13" s="638">
        <v>473</v>
      </c>
      <c r="C13" s="638">
        <v>80441</v>
      </c>
      <c r="D13" s="639">
        <v>21.666930597740546</v>
      </c>
      <c r="E13" s="639">
        <v>0.4307591988670999</v>
      </c>
      <c r="F13" s="639">
        <v>1.1189683561533594</v>
      </c>
      <c r="G13" s="638">
        <v>42257</v>
      </c>
      <c r="H13" s="638">
        <v>15457</v>
      </c>
      <c r="I13" s="638">
        <v>8480</v>
      </c>
      <c r="J13" s="638">
        <v>35280</v>
      </c>
      <c r="K13" s="638">
        <v>31807</v>
      </c>
      <c r="L13" s="638">
        <v>23964</v>
      </c>
      <c r="M13" s="638">
        <v>27685</v>
      </c>
      <c r="N13" s="452">
        <v>0.27</v>
      </c>
    </row>
    <row r="14" spans="1:14" ht="15" customHeight="1">
      <c r="A14" s="656"/>
      <c r="B14" s="638"/>
      <c r="C14" s="638"/>
      <c r="D14" s="639"/>
      <c r="E14" s="639"/>
      <c r="F14" s="639"/>
      <c r="G14" s="638"/>
      <c r="H14" s="638"/>
      <c r="I14" s="638"/>
      <c r="J14" s="638"/>
      <c r="K14" s="638"/>
      <c r="L14" s="638"/>
      <c r="M14" s="638"/>
      <c r="N14" s="452"/>
    </row>
    <row r="15" spans="1:14">
      <c r="A15" s="656" t="s">
        <v>654</v>
      </c>
      <c r="B15" s="638">
        <v>219</v>
      </c>
      <c r="C15" s="638">
        <v>14259</v>
      </c>
      <c r="D15" s="639" t="s">
        <v>864</v>
      </c>
      <c r="E15" s="639">
        <v>0</v>
      </c>
      <c r="F15" s="639">
        <v>1.5512508816818085</v>
      </c>
      <c r="G15" s="638">
        <v>47617</v>
      </c>
      <c r="H15" s="638">
        <v>16345</v>
      </c>
      <c r="I15" s="638">
        <v>7437</v>
      </c>
      <c r="J15" s="638">
        <v>38708</v>
      </c>
      <c r="K15" s="638">
        <v>35870</v>
      </c>
      <c r="L15" s="638">
        <v>24833</v>
      </c>
      <c r="M15" s="638">
        <v>22697</v>
      </c>
      <c r="N15" s="452">
        <v>0.21</v>
      </c>
    </row>
    <row r="16" spans="1:14" ht="15" customHeight="1">
      <c r="A16" s="656" t="s">
        <v>655</v>
      </c>
      <c r="B16" s="638">
        <v>839</v>
      </c>
      <c r="C16" s="638">
        <v>11845</v>
      </c>
      <c r="D16" s="639" t="s">
        <v>865</v>
      </c>
      <c r="E16" s="639" t="s">
        <v>866</v>
      </c>
      <c r="F16" s="639" t="s">
        <v>848</v>
      </c>
      <c r="G16" s="638">
        <v>241223</v>
      </c>
      <c r="H16" s="638">
        <v>180106</v>
      </c>
      <c r="I16" s="638">
        <v>22518</v>
      </c>
      <c r="J16" s="638">
        <v>83635</v>
      </c>
      <c r="K16" s="638">
        <v>73612</v>
      </c>
      <c r="L16" s="638">
        <v>59066</v>
      </c>
      <c r="M16" s="638">
        <v>35735</v>
      </c>
      <c r="N16" s="452">
        <v>0.31</v>
      </c>
    </row>
    <row r="17" spans="1:25" ht="15" customHeight="1">
      <c r="A17" s="656" t="s">
        <v>656</v>
      </c>
      <c r="B17" s="638">
        <v>933</v>
      </c>
      <c r="C17" s="638">
        <v>29360</v>
      </c>
      <c r="D17" s="639">
        <v>93</v>
      </c>
      <c r="E17" s="639">
        <v>65</v>
      </c>
      <c r="F17" s="639">
        <v>1.7270732729875233</v>
      </c>
      <c r="G17" s="638">
        <v>107491</v>
      </c>
      <c r="H17" s="638">
        <v>64702</v>
      </c>
      <c r="I17" s="638">
        <v>21374</v>
      </c>
      <c r="J17" s="638">
        <v>64164</v>
      </c>
      <c r="K17" s="638">
        <v>59463</v>
      </c>
      <c r="L17" s="638">
        <v>46545</v>
      </c>
      <c r="M17" s="638">
        <v>34074</v>
      </c>
      <c r="N17" s="452">
        <v>0.36</v>
      </c>
    </row>
    <row r="18" spans="1:25" ht="15" customHeight="1">
      <c r="A18" s="656"/>
      <c r="B18" s="638"/>
      <c r="C18" s="638"/>
      <c r="D18" s="639"/>
      <c r="E18" s="639"/>
      <c r="F18" s="639"/>
      <c r="G18" s="638"/>
      <c r="H18" s="638"/>
      <c r="I18" s="638"/>
      <c r="J18" s="638"/>
      <c r="K18" s="638"/>
      <c r="L18" s="638"/>
      <c r="M18" s="638"/>
      <c r="N18" s="452"/>
    </row>
    <row r="19" spans="1:25">
      <c r="A19" s="637" t="s">
        <v>657</v>
      </c>
      <c r="B19" s="638">
        <v>796</v>
      </c>
      <c r="C19" s="638">
        <v>35431</v>
      </c>
      <c r="D19" s="639" t="s">
        <v>867</v>
      </c>
      <c r="E19" s="639">
        <v>55</v>
      </c>
      <c r="F19" s="639" t="s">
        <v>826</v>
      </c>
      <c r="G19" s="638">
        <v>64110</v>
      </c>
      <c r="H19" s="638">
        <v>42959</v>
      </c>
      <c r="I19" s="638">
        <v>16373</v>
      </c>
      <c r="J19" s="638">
        <v>37524</v>
      </c>
      <c r="K19" s="638">
        <v>34363</v>
      </c>
      <c r="L19" s="638">
        <v>29265</v>
      </c>
      <c r="M19" s="638">
        <v>25629</v>
      </c>
      <c r="N19" s="452">
        <v>0.48</v>
      </c>
    </row>
    <row r="20" spans="1:25" ht="15" customHeight="1">
      <c r="A20" s="656" t="s">
        <v>658</v>
      </c>
      <c r="B20" s="638">
        <v>726</v>
      </c>
      <c r="C20" s="638">
        <v>18373</v>
      </c>
      <c r="D20" s="639" t="s">
        <v>868</v>
      </c>
      <c r="E20" s="639" t="s">
        <v>869</v>
      </c>
      <c r="F20" s="639" t="s">
        <v>870</v>
      </c>
      <c r="G20" s="638">
        <v>547095</v>
      </c>
      <c r="H20" s="638">
        <v>333491</v>
      </c>
      <c r="I20" s="638">
        <v>12513</v>
      </c>
      <c r="J20" s="638">
        <v>226117</v>
      </c>
      <c r="K20" s="638">
        <v>207663</v>
      </c>
      <c r="L20" s="638">
        <v>159470</v>
      </c>
      <c r="M20" s="638">
        <v>67278</v>
      </c>
      <c r="N20" s="452">
        <v>0.06</v>
      </c>
    </row>
    <row r="21" spans="1:25" ht="15" customHeight="1">
      <c r="A21" s="656" t="s">
        <v>659</v>
      </c>
      <c r="B21" s="638">
        <v>400</v>
      </c>
      <c r="C21" s="638">
        <v>19168</v>
      </c>
      <c r="D21" s="639" t="s">
        <v>871</v>
      </c>
      <c r="E21" s="639">
        <v>0.45409987785193762</v>
      </c>
      <c r="F21" s="639">
        <v>2.0514792239235633</v>
      </c>
      <c r="G21" s="638">
        <v>89538</v>
      </c>
      <c r="H21" s="638">
        <v>34632</v>
      </c>
      <c r="I21" s="638">
        <v>11965</v>
      </c>
      <c r="J21" s="638">
        <v>66871</v>
      </c>
      <c r="K21" s="638">
        <v>62457</v>
      </c>
      <c r="L21" s="638">
        <v>42996</v>
      </c>
      <c r="M21" s="638">
        <v>29907</v>
      </c>
      <c r="N21" s="452">
        <v>0.19</v>
      </c>
    </row>
    <row r="22" spans="1:25" ht="15" customHeight="1">
      <c r="A22" s="656"/>
      <c r="B22" s="638"/>
      <c r="C22" s="638"/>
      <c r="D22" s="639"/>
      <c r="E22" s="639"/>
      <c r="F22" s="639"/>
      <c r="G22" s="638"/>
      <c r="H22" s="638"/>
      <c r="I22" s="638"/>
      <c r="J22" s="638"/>
      <c r="K22" s="638"/>
      <c r="L22" s="638"/>
      <c r="M22" s="638"/>
      <c r="N22" s="452"/>
    </row>
    <row r="23" spans="1:25" ht="15" customHeight="1">
      <c r="A23" s="656" t="s">
        <v>660</v>
      </c>
      <c r="B23" s="638">
        <v>96</v>
      </c>
      <c r="C23" s="638">
        <v>3447</v>
      </c>
      <c r="D23" s="639" t="s">
        <v>872</v>
      </c>
      <c r="E23" s="639" t="s">
        <v>873</v>
      </c>
      <c r="F23" s="639" t="s">
        <v>874</v>
      </c>
      <c r="G23" s="638">
        <v>195893</v>
      </c>
      <c r="H23" s="638">
        <v>130142</v>
      </c>
      <c r="I23" s="638">
        <v>26544</v>
      </c>
      <c r="J23" s="638">
        <v>92296</v>
      </c>
      <c r="K23" s="638">
        <v>84632</v>
      </c>
      <c r="L23" s="638">
        <v>61341</v>
      </c>
      <c r="M23" s="638">
        <v>35616</v>
      </c>
      <c r="N23" s="452">
        <v>0.31</v>
      </c>
    </row>
    <row r="24" spans="1:25" ht="15" customHeight="1">
      <c r="A24" s="656" t="s">
        <v>661</v>
      </c>
      <c r="B24" s="638">
        <v>282</v>
      </c>
      <c r="C24" s="638">
        <v>12487</v>
      </c>
      <c r="D24" s="639" t="s">
        <v>875</v>
      </c>
      <c r="E24" s="639" t="s">
        <v>876</v>
      </c>
      <c r="F24" s="639">
        <v>1.4974176159850581</v>
      </c>
      <c r="G24" s="638">
        <v>80541</v>
      </c>
      <c r="H24" s="638">
        <v>47006</v>
      </c>
      <c r="I24" s="638">
        <v>18569</v>
      </c>
      <c r="J24" s="638">
        <v>52104</v>
      </c>
      <c r="K24" s="638">
        <v>46378</v>
      </c>
      <c r="L24" s="638">
        <v>37074</v>
      </c>
      <c r="M24" s="638">
        <v>30465</v>
      </c>
      <c r="N24" s="452">
        <v>0.4</v>
      </c>
    </row>
    <row r="25" spans="1:25" ht="13.5" thickBot="1">
      <c r="A25" s="657"/>
      <c r="B25" s="658"/>
      <c r="C25" s="658"/>
      <c r="D25" s="659"/>
      <c r="E25" s="659"/>
      <c r="F25" s="659"/>
      <c r="G25" s="658"/>
      <c r="H25" s="658"/>
      <c r="I25" s="658"/>
      <c r="J25" s="658"/>
      <c r="K25" s="658"/>
      <c r="L25" s="658"/>
      <c r="M25" s="658"/>
      <c r="N25" s="460"/>
      <c r="P25" s="648"/>
      <c r="Q25" s="648"/>
      <c r="R25" s="648"/>
      <c r="S25" s="648"/>
      <c r="T25" s="648"/>
      <c r="U25" s="648"/>
      <c r="V25" s="648"/>
      <c r="W25" s="648"/>
      <c r="X25" s="648"/>
      <c r="Y25" s="648"/>
    </row>
    <row r="26" spans="1:25" ht="21.75" customHeight="1" thickBot="1">
      <c r="A26" s="644" t="s">
        <v>511</v>
      </c>
      <c r="B26" s="645">
        <v>9215</v>
      </c>
      <c r="C26" s="645">
        <v>455200</v>
      </c>
      <c r="D26" s="646" t="s">
        <v>814</v>
      </c>
      <c r="E26" s="646" t="s">
        <v>815</v>
      </c>
      <c r="F26" s="646">
        <v>1.794414261652248</v>
      </c>
      <c r="G26" s="645">
        <v>104012</v>
      </c>
      <c r="H26" s="645">
        <v>51894</v>
      </c>
      <c r="I26" s="645">
        <v>12247</v>
      </c>
      <c r="J26" s="645">
        <v>64365</v>
      </c>
      <c r="K26" s="645">
        <v>59228</v>
      </c>
      <c r="L26" s="645">
        <v>41980</v>
      </c>
      <c r="M26" s="645">
        <v>32695</v>
      </c>
      <c r="N26" s="454">
        <v>0.21</v>
      </c>
      <c r="P26" s="640"/>
    </row>
    <row r="27" spans="1:25">
      <c r="A27" s="455"/>
      <c r="B27" s="455"/>
      <c r="C27" s="455"/>
      <c r="D27" s="456"/>
      <c r="E27" s="456"/>
      <c r="F27" s="456"/>
      <c r="G27" s="456"/>
      <c r="H27" s="456"/>
      <c r="I27" s="456"/>
      <c r="J27" s="456"/>
      <c r="K27" s="458"/>
      <c r="L27" s="458"/>
      <c r="M27" s="458"/>
      <c r="N27" s="458"/>
    </row>
    <row r="28" spans="1:25">
      <c r="A28" s="647" t="s">
        <v>780</v>
      </c>
      <c r="B28" s="455"/>
      <c r="C28" s="455"/>
      <c r="D28" s="456"/>
      <c r="E28" s="456"/>
      <c r="F28" s="456"/>
      <c r="G28" s="456"/>
      <c r="H28" s="456"/>
      <c r="I28" s="456"/>
      <c r="J28" s="456"/>
      <c r="K28" s="458"/>
      <c r="L28" s="458"/>
      <c r="M28" s="458"/>
      <c r="N28" s="458"/>
    </row>
    <row r="29" spans="1:25" s="648" customFormat="1" ht="15" customHeight="1">
      <c r="A29" s="1002" t="s">
        <v>737</v>
      </c>
      <c r="B29" s="1003"/>
      <c r="C29" s="1003"/>
      <c r="D29" s="1003"/>
      <c r="E29" s="1003"/>
      <c r="F29" s="1003"/>
      <c r="G29" s="435"/>
      <c r="H29" s="435"/>
      <c r="I29" s="435"/>
      <c r="J29" s="435"/>
      <c r="K29" s="435"/>
      <c r="L29" s="435"/>
      <c r="M29" s="435"/>
      <c r="N29" s="435"/>
      <c r="P29" s="630"/>
      <c r="Q29" s="630"/>
      <c r="R29" s="630"/>
      <c r="S29" s="630"/>
      <c r="T29" s="630"/>
      <c r="U29" s="630"/>
      <c r="V29" s="630"/>
      <c r="W29" s="630"/>
      <c r="X29" s="630"/>
      <c r="Y29" s="630"/>
    </row>
    <row r="30" spans="1:25">
      <c r="A30" s="647"/>
      <c r="B30" s="455"/>
      <c r="C30" s="455"/>
      <c r="D30" s="456"/>
      <c r="E30" s="456"/>
      <c r="F30" s="456"/>
      <c r="G30" s="456"/>
      <c r="H30" s="456"/>
      <c r="I30" s="456"/>
      <c r="J30" s="456"/>
      <c r="K30" s="458"/>
      <c r="L30" s="458"/>
      <c r="M30" s="458"/>
      <c r="N30" s="458"/>
    </row>
    <row r="31" spans="1:25">
      <c r="A31" s="647" t="s">
        <v>540</v>
      </c>
      <c r="B31" s="455"/>
      <c r="C31" s="455"/>
      <c r="D31" s="647" t="s">
        <v>505</v>
      </c>
      <c r="E31" s="456"/>
      <c r="F31" s="456"/>
      <c r="G31" s="456"/>
      <c r="H31" s="647" t="s">
        <v>507</v>
      </c>
      <c r="I31" s="456"/>
      <c r="J31" s="456"/>
      <c r="K31" s="458"/>
      <c r="L31" s="458"/>
      <c r="M31" s="458"/>
      <c r="N31" s="458"/>
    </row>
    <row r="32" spans="1:25">
      <c r="A32" s="647" t="s">
        <v>504</v>
      </c>
      <c r="B32" s="455"/>
      <c r="C32" s="455"/>
      <c r="D32" s="647" t="s">
        <v>506</v>
      </c>
      <c r="E32" s="456"/>
      <c r="F32" s="456"/>
      <c r="G32" s="456"/>
      <c r="H32" s="647" t="s">
        <v>508</v>
      </c>
      <c r="I32" s="456"/>
      <c r="J32" s="456"/>
      <c r="K32" s="458"/>
      <c r="L32" s="458"/>
      <c r="M32" s="458"/>
      <c r="N32" s="458"/>
    </row>
    <row r="33" spans="1:14">
      <c r="A33" s="647" t="s">
        <v>483</v>
      </c>
      <c r="B33" s="455"/>
      <c r="C33" s="455"/>
      <c r="D33" s="647" t="s">
        <v>510</v>
      </c>
      <c r="E33" s="456"/>
      <c r="F33" s="456"/>
      <c r="G33" s="456"/>
      <c r="H33" s="647" t="s">
        <v>509</v>
      </c>
      <c r="I33" s="456"/>
      <c r="J33" s="456"/>
      <c r="K33" s="458"/>
      <c r="L33" s="458"/>
      <c r="M33" s="458"/>
      <c r="N33" s="458"/>
    </row>
  </sheetData>
  <mergeCells count="8">
    <mergeCell ref="A29:F29"/>
    <mergeCell ref="A1:N1"/>
    <mergeCell ref="A3:N3"/>
    <mergeCell ref="A5:A6"/>
    <mergeCell ref="B5:C5"/>
    <mergeCell ref="D5:L5"/>
    <mergeCell ref="M5:M6"/>
    <mergeCell ref="N5:N6"/>
  </mergeCells>
  <hyperlinks>
    <hyperlink ref="A29" r:id="rId1" xr:uid="{7BE68818-8B94-41FB-98CE-7F144BD9D0C7}"/>
  </hyperlinks>
  <printOptions horizontalCentered="1"/>
  <pageMargins left="0.78740157480314965" right="0.78740157480314965" top="0.59055118110236227" bottom="0.98425196850393704" header="0.31496062992125984" footer="0"/>
  <pageSetup paperSize="9" scale="44" orientation="portrait" r:id="rId2"/>
  <headerFooter alignWithMargins="0"/>
  <drawing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Hoja35">
    <pageSetUpPr fitToPage="1"/>
  </sheetPr>
  <dimension ref="A1:D18"/>
  <sheetViews>
    <sheetView view="pageBreakPreview" zoomScale="75" zoomScaleNormal="100" zoomScaleSheetLayoutView="75" workbookViewId="0">
      <selection activeCell="A6" sqref="A6:D16"/>
    </sheetView>
  </sheetViews>
  <sheetFormatPr baseColWidth="10" defaultColWidth="11.42578125" defaultRowHeight="12.75"/>
  <cols>
    <col min="1" max="1" width="54.7109375" style="30" customWidth="1"/>
    <col min="2" max="4" width="22.7109375" style="30" customWidth="1"/>
    <col min="5" max="5" width="3.85546875" style="30" customWidth="1"/>
    <col min="6" max="16384" width="11.42578125" style="30"/>
  </cols>
  <sheetData>
    <row r="1" spans="1:4" ht="18.75">
      <c r="A1" s="1006" t="s">
        <v>637</v>
      </c>
      <c r="B1" s="1006"/>
      <c r="C1" s="1006"/>
      <c r="D1" s="1006"/>
    </row>
    <row r="2" spans="1:4" ht="12.75" customHeight="1">
      <c r="A2" s="461"/>
      <c r="B2" s="461"/>
      <c r="C2" s="461"/>
      <c r="D2" s="210"/>
    </row>
    <row r="3" spans="1:4" ht="39" customHeight="1">
      <c r="A3" s="1007" t="s">
        <v>740</v>
      </c>
      <c r="B3" s="1007"/>
      <c r="C3" s="1007"/>
      <c r="D3" s="1007"/>
    </row>
    <row r="4" spans="1:4" ht="15" customHeight="1">
      <c r="A4" s="1008"/>
      <c r="B4" s="1008"/>
      <c r="C4" s="1008"/>
      <c r="D4" s="1008"/>
    </row>
    <row r="5" spans="1:4" ht="14.25" customHeight="1" thickBot="1">
      <c r="A5" s="462"/>
      <c r="B5" s="463"/>
      <c r="C5" s="463"/>
    </row>
    <row r="6" spans="1:4" ht="21" customHeight="1">
      <c r="A6" s="1009" t="s">
        <v>300</v>
      </c>
      <c r="B6" s="1011" t="s">
        <v>301</v>
      </c>
      <c r="C6" s="1011"/>
      <c r="D6" s="1012"/>
    </row>
    <row r="7" spans="1:4" ht="19.5" customHeight="1" thickBot="1">
      <c r="A7" s="1010"/>
      <c r="B7" s="464">
        <v>2021</v>
      </c>
      <c r="C7" s="465">
        <v>2022</v>
      </c>
      <c r="D7" s="465">
        <v>2023</v>
      </c>
    </row>
    <row r="8" spans="1:4">
      <c r="A8" s="466" t="s">
        <v>302</v>
      </c>
      <c r="B8" s="746">
        <v>68211.56</v>
      </c>
      <c r="C8" s="746">
        <v>69575.789999999994</v>
      </c>
      <c r="D8" s="747">
        <v>73539.789999999994</v>
      </c>
    </row>
    <row r="9" spans="1:4">
      <c r="A9" s="467" t="s">
        <v>303</v>
      </c>
      <c r="B9" s="748">
        <v>21507.43</v>
      </c>
      <c r="C9" s="748">
        <v>21621.919999999998</v>
      </c>
      <c r="D9" s="749">
        <v>22421.919999999998</v>
      </c>
    </row>
    <row r="10" spans="1:4">
      <c r="A10" s="467" t="s">
        <v>304</v>
      </c>
      <c r="B10" s="750">
        <v>38.35</v>
      </c>
      <c r="C10" s="750">
        <v>39.35</v>
      </c>
      <c r="D10" s="751">
        <v>39.35</v>
      </c>
    </row>
    <row r="11" spans="1:4">
      <c r="A11" s="467" t="s">
        <v>305</v>
      </c>
      <c r="B11" s="750">
        <v>361317.03</v>
      </c>
      <c r="C11" s="750">
        <v>352063.56</v>
      </c>
      <c r="D11" s="751">
        <v>368615.15</v>
      </c>
    </row>
    <row r="12" spans="1:4">
      <c r="A12" s="467" t="s">
        <v>306</v>
      </c>
      <c r="B12" s="750">
        <v>180378.25</v>
      </c>
      <c r="C12" s="750">
        <v>236039.81</v>
      </c>
      <c r="D12" s="751">
        <v>223857.21</v>
      </c>
    </row>
    <row r="13" spans="1:4">
      <c r="A13" s="467" t="s">
        <v>307</v>
      </c>
      <c r="B13" s="750">
        <v>610334.36</v>
      </c>
      <c r="C13" s="750">
        <v>738437.68</v>
      </c>
      <c r="D13" s="751">
        <v>499408.88</v>
      </c>
    </row>
    <row r="14" spans="1:4">
      <c r="A14" s="467" t="s">
        <v>308</v>
      </c>
      <c r="B14" s="750">
        <v>25137.52</v>
      </c>
      <c r="C14" s="750">
        <v>12137.52</v>
      </c>
      <c r="D14" s="751">
        <v>357006.3</v>
      </c>
    </row>
    <row r="15" spans="1:4" ht="13.5" thickBot="1">
      <c r="A15" s="468"/>
      <c r="B15" s="469"/>
      <c r="C15" s="470"/>
      <c r="D15" s="471"/>
    </row>
    <row r="16" spans="1:4" ht="13.5" thickBot="1">
      <c r="A16" s="473" t="s">
        <v>128</v>
      </c>
      <c r="B16" s="752">
        <v>1266924.5</v>
      </c>
      <c r="C16" s="752">
        <v>1429915.63</v>
      </c>
      <c r="D16" s="753">
        <v>1544888.6</v>
      </c>
    </row>
    <row r="17" spans="1:4">
      <c r="A17" s="296" t="s">
        <v>625</v>
      </c>
      <c r="B17" s="472"/>
      <c r="C17" s="472"/>
      <c r="D17" s="269"/>
    </row>
    <row r="18" spans="1:4">
      <c r="B18" s="31"/>
      <c r="C18" s="31"/>
      <c r="D18" s="31"/>
    </row>
  </sheetData>
  <mergeCells count="5">
    <mergeCell ref="A1:D1"/>
    <mergeCell ref="A3:D3"/>
    <mergeCell ref="A4:D4"/>
    <mergeCell ref="A6:A7"/>
    <mergeCell ref="B6:D6"/>
  </mergeCells>
  <printOptions horizontalCentered="1"/>
  <pageMargins left="0.48" right="0.54" top="0.59055118110236227" bottom="0.98425196850393704" header="0" footer="0"/>
  <pageSetup paperSize="9" scale="74" orientation="portrait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Hoja36">
    <pageSetUpPr fitToPage="1"/>
  </sheetPr>
  <dimension ref="A1:H51"/>
  <sheetViews>
    <sheetView showGridLines="0" view="pageBreakPreview" zoomScale="115" zoomScaleNormal="75" zoomScaleSheetLayoutView="115" workbookViewId="0">
      <selection activeCell="B7" sqref="B7:B22"/>
    </sheetView>
  </sheetViews>
  <sheetFormatPr baseColWidth="10" defaultRowHeight="12.75"/>
  <cols>
    <col min="1" max="1" width="51.85546875" customWidth="1"/>
    <col min="2" max="2" width="16.7109375" customWidth="1"/>
    <col min="3" max="3" width="12.7109375" customWidth="1"/>
    <col min="4" max="4" width="16.7109375" customWidth="1"/>
    <col min="5" max="5" width="12.7109375" customWidth="1"/>
    <col min="6" max="6" width="16.7109375" customWidth="1"/>
    <col min="7" max="7" width="14.85546875" customWidth="1"/>
  </cols>
  <sheetData>
    <row r="1" spans="1:8" s="32" customFormat="1" ht="18.75">
      <c r="A1" s="1014" t="s">
        <v>638</v>
      </c>
      <c r="B1" s="1014"/>
      <c r="C1" s="1014"/>
      <c r="D1" s="1014"/>
      <c r="E1" s="1014"/>
      <c r="F1" s="1014"/>
      <c r="G1" s="1014"/>
    </row>
    <row r="2" spans="1:8" s="32" customFormat="1" ht="12.75" customHeight="1">
      <c r="A2" s="493"/>
      <c r="B2" s="493"/>
      <c r="C2" s="493"/>
      <c r="D2" s="493"/>
      <c r="E2" s="493"/>
      <c r="F2" s="493"/>
      <c r="G2" s="493"/>
    </row>
    <row r="3" spans="1:8" ht="15.75">
      <c r="A3" s="1015" t="s">
        <v>732</v>
      </c>
      <c r="B3" s="1015"/>
      <c r="C3" s="1015"/>
      <c r="D3" s="1015"/>
      <c r="E3" s="1015"/>
      <c r="F3" s="1015"/>
      <c r="G3" s="1015"/>
    </row>
    <row r="4" spans="1:8" ht="14.25" customHeight="1" thickBot="1">
      <c r="A4" s="490"/>
      <c r="B4" s="490"/>
      <c r="C4" s="490"/>
      <c r="D4" s="490"/>
      <c r="E4" s="490"/>
      <c r="F4" s="490"/>
      <c r="G4" s="490"/>
    </row>
    <row r="5" spans="1:8" ht="21.75" customHeight="1">
      <c r="A5" s="1019" t="s">
        <v>309</v>
      </c>
      <c r="B5" s="1016">
        <v>2021</v>
      </c>
      <c r="C5" s="1016"/>
      <c r="D5" s="1017">
        <v>2022</v>
      </c>
      <c r="E5" s="1018"/>
      <c r="F5" s="1016">
        <v>2023</v>
      </c>
      <c r="G5" s="1017"/>
    </row>
    <row r="6" spans="1:8" ht="21.75" customHeight="1" thickBot="1">
      <c r="A6" s="1020"/>
      <c r="B6" s="491" t="s">
        <v>226</v>
      </c>
      <c r="C6" s="491" t="s">
        <v>310</v>
      </c>
      <c r="D6" s="491" t="s">
        <v>226</v>
      </c>
      <c r="E6" s="491" t="s">
        <v>310</v>
      </c>
      <c r="F6" s="491" t="s">
        <v>226</v>
      </c>
      <c r="G6" s="492" t="s">
        <v>310</v>
      </c>
    </row>
    <row r="7" spans="1:8" ht="14.25">
      <c r="A7" s="478" t="s">
        <v>407</v>
      </c>
      <c r="B7" s="479">
        <v>1279435.9940299997</v>
      </c>
      <c r="C7" s="479">
        <v>18.381603818126067</v>
      </c>
      <c r="D7" s="479">
        <v>1475473</v>
      </c>
      <c r="E7" s="479">
        <v>19.783257396548251</v>
      </c>
      <c r="F7" s="479">
        <v>1521178.5160300001</v>
      </c>
      <c r="G7" s="480">
        <v>19.418241314131802</v>
      </c>
      <c r="H7" s="33"/>
    </row>
    <row r="8" spans="1:8" ht="14.25">
      <c r="A8" s="481" t="s">
        <v>311</v>
      </c>
      <c r="B8" s="482">
        <v>0</v>
      </c>
      <c r="C8" s="482">
        <v>0</v>
      </c>
      <c r="D8" s="482">
        <v>1395.31</v>
      </c>
      <c r="E8" s="482">
        <v>1.8708425622141332E-2</v>
      </c>
      <c r="F8" s="482">
        <v>11002.996580000001</v>
      </c>
      <c r="G8" s="483">
        <v>0.140456126955183</v>
      </c>
      <c r="H8" s="33"/>
    </row>
    <row r="9" spans="1:8" ht="14.25">
      <c r="A9" s="481" t="s">
        <v>312</v>
      </c>
      <c r="B9" s="482">
        <v>720.54621999999995</v>
      </c>
      <c r="C9" s="482">
        <v>1.0352057633590183E-2</v>
      </c>
      <c r="D9" s="482">
        <v>1986.26</v>
      </c>
      <c r="E9" s="482">
        <v>2.6631929446670949E-2</v>
      </c>
      <c r="F9" s="482">
        <v>1843.6895499999998</v>
      </c>
      <c r="G9" s="483">
        <v>2.3535178950382346E-2</v>
      </c>
      <c r="H9" s="33"/>
    </row>
    <row r="10" spans="1:8" ht="14.25">
      <c r="A10" s="481" t="s">
        <v>408</v>
      </c>
      <c r="B10" s="482">
        <v>0</v>
      </c>
      <c r="C10" s="482">
        <v>0</v>
      </c>
      <c r="D10" s="482">
        <v>200</v>
      </c>
      <c r="E10" s="482">
        <v>2.6816156441423528E-3</v>
      </c>
      <c r="F10" s="482">
        <v>10196.876380000002</v>
      </c>
      <c r="G10" s="483">
        <v>0.13016579192425701</v>
      </c>
      <c r="H10" s="33"/>
    </row>
    <row r="11" spans="1:8" ht="14.25">
      <c r="A11" s="481" t="s">
        <v>313</v>
      </c>
      <c r="B11" s="482">
        <v>70</v>
      </c>
      <c r="C11" s="482">
        <v>1.005687094370314E-3</v>
      </c>
      <c r="D11" s="482">
        <v>12050</v>
      </c>
      <c r="E11" s="482">
        <v>0.16156734255957678</v>
      </c>
      <c r="F11" s="482">
        <v>5000</v>
      </c>
      <c r="G11" s="483">
        <v>6.3826306740151426E-2</v>
      </c>
      <c r="H11" s="33"/>
    </row>
    <row r="12" spans="1:8" ht="14.25">
      <c r="A12" s="481" t="s">
        <v>314</v>
      </c>
      <c r="B12" s="482">
        <v>0</v>
      </c>
      <c r="C12" s="482">
        <v>0</v>
      </c>
      <c r="D12" s="482">
        <v>0</v>
      </c>
      <c r="E12" s="482">
        <v>0</v>
      </c>
      <c r="F12" s="482">
        <v>0</v>
      </c>
      <c r="G12" s="483">
        <v>0</v>
      </c>
      <c r="H12" s="33"/>
    </row>
    <row r="13" spans="1:8" ht="14.25">
      <c r="A13" s="481" t="s">
        <v>315</v>
      </c>
      <c r="B13" s="482">
        <v>2362.4154600000002</v>
      </c>
      <c r="C13" s="482">
        <v>3.394072485232727E-2</v>
      </c>
      <c r="D13" s="482">
        <v>2342.14</v>
      </c>
      <c r="E13" s="482">
        <v>3.1403596323857856E-2</v>
      </c>
      <c r="F13" s="482">
        <v>3072.84051</v>
      </c>
      <c r="G13" s="483">
        <v>3.9225612190964668E-2</v>
      </c>
      <c r="H13" s="34"/>
    </row>
    <row r="14" spans="1:8" ht="14.25">
      <c r="A14" s="481" t="s">
        <v>409</v>
      </c>
      <c r="B14" s="482">
        <v>211.84179999999998</v>
      </c>
      <c r="C14" s="482">
        <v>3.0435223472596732E-3</v>
      </c>
      <c r="D14" s="482">
        <v>280</v>
      </c>
      <c r="E14" s="482">
        <v>3.7542619017992942E-3</v>
      </c>
      <c r="F14" s="482">
        <v>380</v>
      </c>
      <c r="G14" s="483">
        <v>4.8507993122515079E-3</v>
      </c>
      <c r="H14" s="33"/>
    </row>
    <row r="15" spans="1:8" ht="14.25">
      <c r="A15" s="484" t="s">
        <v>316</v>
      </c>
      <c r="B15" s="482">
        <v>254861.49874000001</v>
      </c>
      <c r="C15" s="482">
        <v>3.6615845733527719</v>
      </c>
      <c r="D15" s="482">
        <v>276751.33</v>
      </c>
      <c r="E15" s="482">
        <v>3.7107034803260146</v>
      </c>
      <c r="F15" s="482">
        <v>378189.37926999998</v>
      </c>
      <c r="G15" s="483">
        <v>4.8276862654308967</v>
      </c>
      <c r="H15" s="33"/>
    </row>
    <row r="16" spans="1:8" ht="14.25">
      <c r="A16" s="481" t="s">
        <v>410</v>
      </c>
      <c r="B16" s="482">
        <v>0</v>
      </c>
      <c r="C16" s="482">
        <v>0</v>
      </c>
      <c r="D16" s="482">
        <v>0</v>
      </c>
      <c r="E16" s="482">
        <v>0</v>
      </c>
      <c r="F16" s="482">
        <v>466.02305999999999</v>
      </c>
      <c r="G16" s="483">
        <v>5.9489061551087985E-3</v>
      </c>
      <c r="H16" s="33"/>
    </row>
    <row r="17" spans="1:8" ht="14.25">
      <c r="A17" s="481" t="s">
        <v>317</v>
      </c>
      <c r="B17" s="482">
        <v>21231.129670000002</v>
      </c>
      <c r="C17" s="482">
        <v>0.30502675868602375</v>
      </c>
      <c r="D17" s="482">
        <v>25680.76</v>
      </c>
      <c r="E17" s="482">
        <v>0.34432963884732587</v>
      </c>
      <c r="F17" s="482">
        <v>30880.754000000001</v>
      </c>
      <c r="G17" s="483">
        <v>0.39420089543423165</v>
      </c>
      <c r="H17" s="33"/>
    </row>
    <row r="18" spans="1:8" ht="14.25">
      <c r="A18" s="481" t="s">
        <v>318</v>
      </c>
      <c r="B18" s="482">
        <v>9252</v>
      </c>
      <c r="C18" s="482">
        <v>0.13292309995877349</v>
      </c>
      <c r="D18" s="482">
        <v>4652</v>
      </c>
      <c r="E18" s="482">
        <v>6.237437988275113E-2</v>
      </c>
      <c r="F18" s="482">
        <v>4652</v>
      </c>
      <c r="G18" s="483">
        <v>5.9383995791036884E-2</v>
      </c>
      <c r="H18" s="33"/>
    </row>
    <row r="19" spans="1:8" ht="14.25">
      <c r="A19" s="481" t="s">
        <v>319</v>
      </c>
      <c r="B19" s="482">
        <v>4623.1482300000007</v>
      </c>
      <c r="C19" s="482">
        <v>6.6420578718170864E-2</v>
      </c>
      <c r="D19" s="482">
        <v>4623.2700000000004</v>
      </c>
      <c r="E19" s="482">
        <v>6.1989165795470091E-2</v>
      </c>
      <c r="F19" s="482">
        <v>4698.45705</v>
      </c>
      <c r="G19" s="483">
        <v>5.997703217574539E-2</v>
      </c>
      <c r="H19" s="33"/>
    </row>
    <row r="20" spans="1:8" ht="14.25">
      <c r="A20" s="484" t="s">
        <v>320</v>
      </c>
      <c r="B20" s="482">
        <v>5387646.8862699997</v>
      </c>
      <c r="C20" s="482">
        <v>77.404099179230641</v>
      </c>
      <c r="D20" s="482">
        <v>5652210.3099999996</v>
      </c>
      <c r="E20" s="482">
        <v>75.785277956393486</v>
      </c>
      <c r="F20" s="482">
        <v>5839900.9581400007</v>
      </c>
      <c r="G20" s="483">
        <v>74.547861977269577</v>
      </c>
      <c r="H20" s="35"/>
    </row>
    <row r="21" spans="1:8">
      <c r="A21" s="485" t="s">
        <v>321</v>
      </c>
      <c r="B21" s="482">
        <v>0</v>
      </c>
      <c r="C21" s="482">
        <v>0</v>
      </c>
      <c r="D21" s="482">
        <v>546</v>
      </c>
      <c r="E21" s="482">
        <v>7.3208107085086238E-3</v>
      </c>
      <c r="F21" s="482">
        <v>22298</v>
      </c>
      <c r="G21" s="483">
        <v>0.28463979753837931</v>
      </c>
    </row>
    <row r="22" spans="1:8" ht="13.5" thickBot="1">
      <c r="A22" s="486"/>
      <c r="B22" s="487"/>
      <c r="C22" s="488"/>
      <c r="D22" s="487"/>
      <c r="E22" s="488"/>
      <c r="F22" s="488"/>
      <c r="G22" s="489"/>
    </row>
    <row r="23" spans="1:8" ht="16.899999999999999" customHeight="1" thickBot="1">
      <c r="A23" s="474" t="s">
        <v>128</v>
      </c>
      <c r="B23" s="475">
        <v>6960415.4604199994</v>
      </c>
      <c r="C23" s="476">
        <v>100</v>
      </c>
      <c r="D23" s="475">
        <v>7458190.3799999999</v>
      </c>
      <c r="E23" s="476">
        <v>100</v>
      </c>
      <c r="F23" s="475">
        <v>7833760.4905700013</v>
      </c>
      <c r="G23" s="477">
        <v>100</v>
      </c>
    </row>
    <row r="24" spans="1:8">
      <c r="A24" s="410" t="s">
        <v>625</v>
      </c>
      <c r="B24" s="410"/>
      <c r="C24" s="410"/>
      <c r="D24" s="410"/>
      <c r="E24" s="410"/>
      <c r="F24" s="410"/>
      <c r="G24" s="410"/>
    </row>
    <row r="25" spans="1:8" ht="15.75">
      <c r="A25" s="36"/>
      <c r="B25" s="36"/>
      <c r="C25" s="36"/>
      <c r="D25" s="36"/>
      <c r="F25" s="36"/>
    </row>
    <row r="26" spans="1:8">
      <c r="A26" s="1013"/>
      <c r="B26" s="1013"/>
      <c r="C26" s="1013"/>
      <c r="D26" s="37"/>
      <c r="F26" s="37"/>
    </row>
    <row r="27" spans="1:8">
      <c r="A27" s="1013"/>
      <c r="B27" s="1013"/>
      <c r="C27" s="1013"/>
      <c r="D27" s="38"/>
      <c r="F27" s="38"/>
    </row>
    <row r="28" spans="1:8">
      <c r="A28" s="39"/>
      <c r="B28" s="40"/>
      <c r="C28" s="40"/>
      <c r="D28" s="41"/>
      <c r="F28" s="41"/>
    </row>
    <row r="29" spans="1:8" ht="14.25">
      <c r="A29" s="42"/>
      <c r="B29" s="43"/>
      <c r="C29" s="43"/>
      <c r="D29" s="33"/>
      <c r="F29" s="33"/>
    </row>
    <row r="30" spans="1:8" ht="14.25">
      <c r="A30" s="42"/>
      <c r="B30" s="43"/>
      <c r="C30" s="43"/>
      <c r="D30" s="33"/>
      <c r="F30" s="33"/>
    </row>
    <row r="31" spans="1:8" ht="14.25">
      <c r="A31" s="42"/>
      <c r="B31" s="43"/>
      <c r="C31" s="43"/>
      <c r="D31" s="33"/>
      <c r="F31" s="33"/>
    </row>
    <row r="32" spans="1:8" ht="14.25">
      <c r="A32" s="42"/>
      <c r="B32" s="43"/>
      <c r="C32" s="43"/>
      <c r="D32" s="33"/>
      <c r="F32" s="33"/>
    </row>
    <row r="33" spans="1:6" ht="14.25">
      <c r="A33" s="42"/>
      <c r="B33" s="43"/>
      <c r="C33" s="43"/>
      <c r="D33" s="33"/>
      <c r="F33" s="33"/>
    </row>
    <row r="34" spans="1:6" ht="14.25">
      <c r="A34" s="42"/>
      <c r="B34" s="43"/>
      <c r="C34" s="43"/>
      <c r="D34" s="33"/>
      <c r="F34" s="33"/>
    </row>
    <row r="35" spans="1:6" ht="14.25">
      <c r="A35" s="42"/>
      <c r="B35" s="43"/>
      <c r="C35" s="43"/>
      <c r="D35" s="33"/>
      <c r="F35" s="33"/>
    </row>
    <row r="36" spans="1:6" ht="14.25">
      <c r="A36" s="42"/>
      <c r="B36" s="44"/>
      <c r="C36" s="44"/>
      <c r="D36" s="34"/>
      <c r="F36" s="34"/>
    </row>
    <row r="37" spans="1:6" ht="14.25">
      <c r="A37" s="42"/>
      <c r="B37" s="43"/>
      <c r="C37" s="43"/>
      <c r="D37" s="33"/>
      <c r="F37" s="33"/>
    </row>
    <row r="38" spans="1:6" ht="14.25">
      <c r="A38" s="42"/>
      <c r="B38" s="43"/>
      <c r="C38" s="43"/>
      <c r="D38" s="33"/>
      <c r="F38" s="33"/>
    </row>
    <row r="39" spans="1:6" ht="14.25">
      <c r="A39" s="42"/>
      <c r="B39" s="43"/>
      <c r="C39" s="43"/>
      <c r="D39" s="33"/>
      <c r="F39" s="33"/>
    </row>
    <row r="40" spans="1:6" ht="14.25">
      <c r="A40" s="42"/>
      <c r="B40" s="43"/>
      <c r="C40" s="43"/>
      <c r="D40" s="33"/>
      <c r="F40" s="33"/>
    </row>
    <row r="41" spans="1:6" ht="14.25">
      <c r="A41" s="42"/>
      <c r="B41" s="43"/>
      <c r="C41" s="43"/>
      <c r="D41" s="33"/>
      <c r="F41" s="33"/>
    </row>
    <row r="42" spans="1:6" ht="14.25">
      <c r="A42" s="42"/>
      <c r="B42" s="43"/>
      <c r="C42" s="43"/>
      <c r="D42" s="33"/>
      <c r="F42" s="33"/>
    </row>
    <row r="47" spans="1:6">
      <c r="A47" s="40"/>
      <c r="B47" s="40"/>
      <c r="C47" s="40"/>
      <c r="D47" s="41"/>
      <c r="F47" s="41"/>
    </row>
    <row r="48" spans="1:6">
      <c r="A48" s="40"/>
      <c r="B48" s="40"/>
      <c r="C48" s="40"/>
      <c r="D48" s="41"/>
      <c r="F48" s="41"/>
    </row>
    <row r="49" spans="1:6">
      <c r="A49" s="40"/>
      <c r="B49" s="40"/>
      <c r="C49" s="40"/>
      <c r="D49" s="41"/>
      <c r="F49" s="41"/>
    </row>
    <row r="50" spans="1:6">
      <c r="A50" s="40"/>
      <c r="B50" s="40"/>
      <c r="C50" s="40"/>
      <c r="D50" s="41"/>
      <c r="F50" s="41"/>
    </row>
    <row r="51" spans="1:6" ht="15.75">
      <c r="A51" s="45"/>
    </row>
  </sheetData>
  <mergeCells count="7">
    <mergeCell ref="A26:C27"/>
    <mergeCell ref="A1:G1"/>
    <mergeCell ref="A3:G3"/>
    <mergeCell ref="B5:C5"/>
    <mergeCell ref="D5:E5"/>
    <mergeCell ref="F5:G5"/>
    <mergeCell ref="A5:A6"/>
  </mergeCells>
  <printOptions horizontalCentered="1"/>
  <pageMargins left="0.78740157480314965" right="0.78740157480314965" top="0.59055118110236227" bottom="0.98425196850393704" header="0" footer="0"/>
  <pageSetup paperSize="9" scale="56" orientation="portrait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34479-0F3A-4D13-8AA0-195846AE1DC7}">
  <sheetPr codeName="Hoja34">
    <tabColor theme="0" tint="-0.499984740745262"/>
    <pageSetUpPr fitToPage="1"/>
  </sheetPr>
  <dimension ref="A1:H51"/>
  <sheetViews>
    <sheetView showGridLines="0" view="pageBreakPreview" topLeftCell="A13" zoomScaleNormal="75" zoomScaleSheetLayoutView="100" workbookViewId="0">
      <selection activeCell="D11" sqref="D11"/>
    </sheetView>
  </sheetViews>
  <sheetFormatPr baseColWidth="10" defaultRowHeight="12.75"/>
  <cols>
    <col min="1" max="1" width="51.85546875" customWidth="1"/>
    <col min="2" max="2" width="16.7109375" customWidth="1"/>
    <col min="3" max="3" width="12.7109375" customWidth="1"/>
    <col min="4" max="4" width="16.7109375" customWidth="1"/>
    <col min="5" max="5" width="12.7109375" customWidth="1"/>
    <col min="6" max="6" width="16.7109375" customWidth="1"/>
    <col min="7" max="7" width="14.85546875" customWidth="1"/>
  </cols>
  <sheetData>
    <row r="1" spans="1:8" s="32" customFormat="1" ht="18">
      <c r="A1" s="1021" t="s">
        <v>638</v>
      </c>
      <c r="B1" s="1021"/>
      <c r="C1" s="1021"/>
      <c r="D1" s="1021"/>
      <c r="E1" s="1021"/>
      <c r="F1" s="1021"/>
      <c r="G1" s="1021"/>
    </row>
    <row r="2" spans="1:8" s="32" customFormat="1" ht="12.75" customHeight="1">
      <c r="A2" s="152"/>
      <c r="B2" s="152"/>
      <c r="C2" s="152"/>
      <c r="D2" s="152"/>
      <c r="E2" s="152"/>
      <c r="F2" s="152"/>
      <c r="G2" s="152"/>
    </row>
    <row r="3" spans="1:8" ht="15">
      <c r="A3" s="1022" t="s">
        <v>732</v>
      </c>
      <c r="B3" s="1022"/>
      <c r="C3" s="1022"/>
      <c r="D3" s="1022"/>
      <c r="E3" s="1022"/>
      <c r="F3" s="1022"/>
      <c r="G3" s="1022"/>
    </row>
    <row r="4" spans="1:8" ht="14.25" customHeight="1" thickBot="1">
      <c r="A4" s="53"/>
      <c r="B4" s="53"/>
      <c r="C4" s="53"/>
    </row>
    <row r="5" spans="1:8" ht="21.75" customHeight="1">
      <c r="A5" s="1019" t="s">
        <v>309</v>
      </c>
      <c r="B5" s="1016">
        <v>2023</v>
      </c>
      <c r="C5" s="1016"/>
    </row>
    <row r="6" spans="1:8" ht="21.75" customHeight="1" thickBot="1">
      <c r="A6" s="1020"/>
      <c r="B6" s="491" t="s">
        <v>226</v>
      </c>
      <c r="C6" s="491" t="s">
        <v>310</v>
      </c>
    </row>
    <row r="7" spans="1:8" ht="14.25">
      <c r="A7" s="780" t="s">
        <v>407</v>
      </c>
      <c r="B7" s="777">
        <f>'10.4.2.1'!F7</f>
        <v>1521178.5160300001</v>
      </c>
      <c r="C7" s="778">
        <f>'10.4.2.1'!G7</f>
        <v>19.418241314131802</v>
      </c>
      <c r="G7" s="33"/>
      <c r="H7" s="33"/>
    </row>
    <row r="8" spans="1:8" ht="14.25">
      <c r="A8" s="781" t="s">
        <v>320</v>
      </c>
      <c r="B8" s="777">
        <f>'10.4.2.1'!F20</f>
        <v>5839900.9581400007</v>
      </c>
      <c r="C8" s="778">
        <f>'10.4.2.1'!G20</f>
        <v>74.547861977269577</v>
      </c>
      <c r="G8" s="33"/>
      <c r="H8" s="33"/>
    </row>
    <row r="9" spans="1:8" ht="14.25">
      <c r="A9" s="781" t="s">
        <v>316</v>
      </c>
      <c r="B9" s="777">
        <f>'10.4.2.1'!F15</f>
        <v>378189.37926999998</v>
      </c>
      <c r="C9" s="778">
        <f>'10.4.2.1'!G15</f>
        <v>4.8276862654308967</v>
      </c>
      <c r="G9" s="33"/>
      <c r="H9" s="33"/>
    </row>
    <row r="10" spans="1:8" ht="14.25">
      <c r="A10" s="780" t="s">
        <v>317</v>
      </c>
      <c r="B10" s="777">
        <f>'10.4.2.1'!F17</f>
        <v>30880.754000000001</v>
      </c>
      <c r="C10" s="778">
        <f>'10.4.2.1'!G17</f>
        <v>0.39420089543423165</v>
      </c>
      <c r="G10" s="33"/>
      <c r="H10" s="33"/>
    </row>
    <row r="11" spans="1:8" ht="14.25">
      <c r="A11" s="780" t="s">
        <v>741</v>
      </c>
      <c r="B11" s="777">
        <f>SUM(B12:B22)</f>
        <v>63610.883130000002</v>
      </c>
      <c r="C11" s="778">
        <f>B11/B23*100</f>
        <v>0.81200954773346068</v>
      </c>
      <c r="H11" s="33"/>
    </row>
    <row r="12" spans="1:8" ht="14.25">
      <c r="A12" s="780" t="s">
        <v>315</v>
      </c>
      <c r="B12" s="777">
        <f>'10.4.2.1'!F13</f>
        <v>3072.84051</v>
      </c>
      <c r="C12" s="778">
        <f>'10.4.2.1'!G13</f>
        <v>3.9225612190964668E-2</v>
      </c>
      <c r="G12" s="33"/>
      <c r="H12" s="33"/>
    </row>
    <row r="13" spans="1:8" ht="14.25">
      <c r="A13" s="780" t="s">
        <v>409</v>
      </c>
      <c r="B13" s="777">
        <f>'10.4.2.1'!F14</f>
        <v>380</v>
      </c>
      <c r="C13" s="778">
        <f>'10.4.2.1'!G14</f>
        <v>4.8507993122515079E-3</v>
      </c>
      <c r="D13" s="33"/>
      <c r="E13" s="33"/>
      <c r="F13" s="33"/>
      <c r="G13" s="33"/>
      <c r="H13" s="33"/>
    </row>
    <row r="14" spans="1:8" ht="14.25">
      <c r="A14" s="780" t="s">
        <v>313</v>
      </c>
      <c r="B14" s="777">
        <f>'10.4.2.1'!F11</f>
        <v>5000</v>
      </c>
      <c r="C14" s="778">
        <f>'10.4.2.1'!G11</f>
        <v>6.3826306740151426E-2</v>
      </c>
      <c r="D14" s="34"/>
      <c r="E14" s="34"/>
      <c r="F14" s="34"/>
      <c r="G14" s="34"/>
      <c r="H14" s="34"/>
    </row>
    <row r="15" spans="1:8" ht="14.25">
      <c r="A15" s="780" t="s">
        <v>318</v>
      </c>
      <c r="B15" s="777">
        <f>'10.4.2.1'!F18</f>
        <v>4652</v>
      </c>
      <c r="C15" s="778">
        <f>'10.4.2.1'!G18</f>
        <v>5.9383995791036884E-2</v>
      </c>
      <c r="D15" s="33"/>
      <c r="E15" s="33"/>
      <c r="F15" s="33"/>
      <c r="G15" s="33"/>
      <c r="H15" s="33"/>
    </row>
    <row r="16" spans="1:8" ht="14.25">
      <c r="A16" s="780" t="s">
        <v>319</v>
      </c>
      <c r="B16" s="777">
        <f>'10.4.2.1'!F19</f>
        <v>4698.45705</v>
      </c>
      <c r="C16" s="778">
        <f>'10.4.2.1'!G19</f>
        <v>5.997703217574539E-2</v>
      </c>
      <c r="D16" s="33"/>
      <c r="E16" s="33"/>
      <c r="F16" s="33"/>
      <c r="G16" s="33"/>
      <c r="H16" s="33"/>
    </row>
    <row r="17" spans="1:8" ht="14.25">
      <c r="A17" s="780" t="s">
        <v>312</v>
      </c>
      <c r="B17" s="777">
        <f>'10.4.2.1'!F9</f>
        <v>1843.6895499999998</v>
      </c>
      <c r="C17" s="778">
        <f>'10.4.2.1'!G9</f>
        <v>2.3535178950382346E-2</v>
      </c>
      <c r="D17" s="33"/>
      <c r="E17" s="33"/>
      <c r="F17" s="33"/>
      <c r="G17" s="33"/>
      <c r="H17" s="33"/>
    </row>
    <row r="18" spans="1:8" ht="14.25">
      <c r="A18" s="780" t="s">
        <v>311</v>
      </c>
      <c r="B18" s="777">
        <f>'10.4.2.1'!F8</f>
        <v>11002.996580000001</v>
      </c>
      <c r="C18" s="778">
        <f>'10.4.2.1'!G8</f>
        <v>0.140456126955183</v>
      </c>
      <c r="D18" s="33"/>
      <c r="E18" s="33"/>
      <c r="F18" s="33"/>
      <c r="G18" s="33"/>
      <c r="H18" s="33"/>
    </row>
    <row r="19" spans="1:8" ht="14.25">
      <c r="A19" s="780" t="s">
        <v>408</v>
      </c>
      <c r="B19" s="777">
        <f>'10.4.2.1'!F10</f>
        <v>10196.876380000002</v>
      </c>
      <c r="C19" s="778">
        <f>'10.4.2.1'!G10</f>
        <v>0.13016579192425701</v>
      </c>
      <c r="D19" s="33"/>
      <c r="E19" s="33"/>
      <c r="F19" s="33"/>
      <c r="G19" s="33"/>
      <c r="H19" s="33"/>
    </row>
    <row r="20" spans="1:8" ht="14.25">
      <c r="A20" s="780" t="s">
        <v>314</v>
      </c>
      <c r="B20" s="777">
        <f>'10.4.2.1'!F12</f>
        <v>0</v>
      </c>
      <c r="C20" s="778">
        <f>'10.4.2.1'!G12</f>
        <v>0</v>
      </c>
      <c r="D20" s="35"/>
      <c r="E20" s="35"/>
      <c r="F20" s="35"/>
      <c r="G20" s="35"/>
      <c r="H20" s="35"/>
    </row>
    <row r="21" spans="1:8">
      <c r="A21" s="780" t="s">
        <v>410</v>
      </c>
      <c r="B21" s="777">
        <f>'10.4.2.1'!F16</f>
        <v>466.02305999999999</v>
      </c>
      <c r="C21" s="778">
        <f>'10.4.2.1'!G16</f>
        <v>5.9489061551087985E-3</v>
      </c>
    </row>
    <row r="22" spans="1:8" ht="13.5" thickBot="1">
      <c r="A22" s="779" t="s">
        <v>321</v>
      </c>
      <c r="B22" s="777">
        <f>'10.4.2.1'!F21</f>
        <v>22298</v>
      </c>
      <c r="C22" s="778">
        <f>'10.4.2.1'!G21</f>
        <v>0.28463979753837931</v>
      </c>
    </row>
    <row r="23" spans="1:8" ht="16.899999999999999" customHeight="1" thickBot="1">
      <c r="A23" s="474" t="s">
        <v>128</v>
      </c>
      <c r="B23" s="475">
        <f>'10.4.2.1'!F23</f>
        <v>7833760.4905700013</v>
      </c>
      <c r="C23" s="476">
        <v>100</v>
      </c>
    </row>
    <row r="24" spans="1:8">
      <c r="A24" s="51" t="s">
        <v>625</v>
      </c>
      <c r="B24" s="51"/>
      <c r="C24" s="51"/>
    </row>
    <row r="25" spans="1:8" ht="15.75">
      <c r="A25" s="36"/>
      <c r="B25" s="36"/>
      <c r="C25" s="36"/>
      <c r="D25" s="36"/>
      <c r="F25" s="36"/>
    </row>
    <row r="26" spans="1:8">
      <c r="A26" s="1013"/>
      <c r="B26" s="1013"/>
      <c r="C26" s="1013"/>
      <c r="D26" s="37"/>
      <c r="F26" s="37"/>
    </row>
    <row r="27" spans="1:8">
      <c r="A27" s="1013"/>
      <c r="B27" s="1013"/>
      <c r="C27" s="1013"/>
      <c r="D27" s="38"/>
      <c r="F27" s="38"/>
    </row>
    <row r="28" spans="1:8">
      <c r="A28" s="39"/>
      <c r="B28" s="40"/>
      <c r="C28" s="40"/>
      <c r="D28" s="41"/>
      <c r="F28" s="41"/>
    </row>
    <row r="29" spans="1:8" ht="14.25">
      <c r="A29" s="42"/>
      <c r="B29" s="43"/>
      <c r="C29" s="43"/>
      <c r="D29" s="33"/>
      <c r="F29" s="33"/>
    </row>
    <row r="30" spans="1:8" ht="14.25">
      <c r="A30" s="42"/>
      <c r="B30" s="43"/>
      <c r="C30" s="43"/>
      <c r="D30" s="33"/>
      <c r="F30" s="33"/>
    </row>
    <row r="31" spans="1:8" ht="14.25">
      <c r="A31" s="42"/>
      <c r="B31" s="43"/>
      <c r="C31" s="43"/>
      <c r="D31" s="33"/>
      <c r="F31" s="33"/>
    </row>
    <row r="32" spans="1:8" ht="14.25">
      <c r="A32" s="42"/>
      <c r="B32" s="43"/>
      <c r="C32" s="43"/>
      <c r="D32" s="33"/>
      <c r="F32" s="33"/>
    </row>
    <row r="33" spans="1:6" ht="14.25">
      <c r="A33" s="42"/>
      <c r="B33" s="43"/>
      <c r="C33" s="43"/>
      <c r="D33" s="33"/>
      <c r="F33" s="33"/>
    </row>
    <row r="34" spans="1:6" ht="14.25">
      <c r="A34" s="42"/>
      <c r="B34" s="43"/>
      <c r="C34" s="43"/>
      <c r="D34" s="33"/>
      <c r="F34" s="33"/>
    </row>
    <row r="35" spans="1:6" ht="14.25">
      <c r="A35" s="42"/>
      <c r="B35" s="43"/>
      <c r="C35" s="43"/>
      <c r="D35" s="33"/>
      <c r="F35" s="33"/>
    </row>
    <row r="36" spans="1:6" ht="14.25">
      <c r="A36" s="42"/>
      <c r="B36" s="44"/>
      <c r="C36" s="44"/>
      <c r="D36" s="34"/>
      <c r="F36" s="34"/>
    </row>
    <row r="37" spans="1:6" ht="14.25">
      <c r="A37" s="42"/>
      <c r="B37" s="43"/>
      <c r="C37" s="43"/>
      <c r="D37" s="33"/>
      <c r="F37" s="33"/>
    </row>
    <row r="38" spans="1:6" ht="14.25">
      <c r="A38" s="42"/>
      <c r="B38" s="43"/>
      <c r="C38" s="43"/>
      <c r="D38" s="33"/>
      <c r="F38" s="33"/>
    </row>
    <row r="39" spans="1:6" ht="14.25">
      <c r="A39" s="42"/>
      <c r="B39" s="43"/>
      <c r="C39" s="43"/>
      <c r="D39" s="33"/>
      <c r="F39" s="33"/>
    </row>
    <row r="40" spans="1:6" ht="14.25">
      <c r="A40" s="42"/>
      <c r="B40" s="43"/>
      <c r="C40" s="43"/>
      <c r="D40" s="33"/>
      <c r="F40" s="33"/>
    </row>
    <row r="41" spans="1:6" ht="14.25">
      <c r="A41" s="42"/>
      <c r="B41" s="43"/>
      <c r="C41" s="43"/>
      <c r="D41" s="33"/>
      <c r="F41" s="33"/>
    </row>
    <row r="42" spans="1:6" ht="14.25">
      <c r="A42" s="42"/>
      <c r="B42" s="43"/>
      <c r="C42" s="43"/>
      <c r="D42" s="33"/>
      <c r="F42" s="33"/>
    </row>
    <row r="47" spans="1:6">
      <c r="A47" s="40"/>
      <c r="B47" s="40"/>
      <c r="C47" s="40"/>
      <c r="D47" s="41"/>
      <c r="F47" s="41"/>
    </row>
    <row r="48" spans="1:6">
      <c r="A48" s="40"/>
      <c r="B48" s="40"/>
      <c r="C48" s="40"/>
      <c r="D48" s="41"/>
      <c r="F48" s="41"/>
    </row>
    <row r="49" spans="1:6">
      <c r="A49" s="40"/>
      <c r="B49" s="40"/>
      <c r="C49" s="40"/>
      <c r="D49" s="41"/>
      <c r="F49" s="41"/>
    </row>
    <row r="50" spans="1:6">
      <c r="A50" s="40"/>
      <c r="B50" s="40"/>
      <c r="C50" s="40"/>
      <c r="D50" s="41"/>
      <c r="F50" s="41"/>
    </row>
    <row r="51" spans="1:6" ht="15.75">
      <c r="A51" s="45"/>
    </row>
  </sheetData>
  <mergeCells count="5">
    <mergeCell ref="A1:G1"/>
    <mergeCell ref="A3:G3"/>
    <mergeCell ref="B5:C5"/>
    <mergeCell ref="A26:C27"/>
    <mergeCell ref="A5:A6"/>
  </mergeCells>
  <printOptions horizontalCentered="1"/>
  <pageMargins left="0.78740157480314965" right="0.78740157480314965" top="0.59055118110236227" bottom="0.98425196850393704" header="0" footer="0"/>
  <pageSetup paperSize="9" scale="56" orientation="portrait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transitionEvaluation="1" transitionEntry="1" codeName="Hoja37">
    <pageSetUpPr fitToPage="1"/>
  </sheetPr>
  <dimension ref="A1:E28"/>
  <sheetViews>
    <sheetView showGridLines="0" view="pageBreakPreview" topLeftCell="A10" zoomScale="115" zoomScaleNormal="75" zoomScaleSheetLayoutView="115" workbookViewId="0">
      <selection activeCell="A5" sqref="A5:D14"/>
    </sheetView>
  </sheetViews>
  <sheetFormatPr baseColWidth="10" defaultColWidth="19.140625" defaultRowHeight="12.75"/>
  <cols>
    <col min="1" max="1" width="50.7109375" style="84" customWidth="1"/>
    <col min="2" max="4" width="22.7109375" style="84" customWidth="1"/>
    <col min="5" max="5" width="10.140625" style="84" customWidth="1"/>
    <col min="6" max="16384" width="19.140625" style="84"/>
  </cols>
  <sheetData>
    <row r="1" spans="1:5" s="46" customFormat="1" ht="18.75">
      <c r="A1" s="1024" t="s">
        <v>638</v>
      </c>
      <c r="B1" s="1024"/>
      <c r="C1" s="1024"/>
      <c r="D1" s="1024"/>
    </row>
    <row r="2" spans="1:5" ht="13.5">
      <c r="A2" s="494"/>
      <c r="B2" s="494"/>
      <c r="C2" s="494"/>
      <c r="D2" s="494"/>
    </row>
    <row r="3" spans="1:5" ht="15.75">
      <c r="A3" s="1025" t="s">
        <v>733</v>
      </c>
      <c r="B3" s="1026"/>
      <c r="C3" s="1026"/>
      <c r="D3" s="1026"/>
    </row>
    <row r="4" spans="1:5" ht="14.25" customHeight="1" thickBot="1">
      <c r="A4" s="163"/>
    </row>
    <row r="5" spans="1:5" ht="12.75" customHeight="1">
      <c r="A5" s="1027" t="s">
        <v>322</v>
      </c>
      <c r="B5" s="1029">
        <v>2021</v>
      </c>
      <c r="C5" s="1031">
        <v>2022</v>
      </c>
      <c r="D5" s="1031">
        <v>2023</v>
      </c>
    </row>
    <row r="6" spans="1:5" ht="13.5" customHeight="1" thickBot="1">
      <c r="A6" s="1028"/>
      <c r="B6" s="1030"/>
      <c r="C6" s="1032"/>
      <c r="D6" s="1032"/>
    </row>
    <row r="7" spans="1:5">
      <c r="A7" s="496" t="s">
        <v>422</v>
      </c>
      <c r="B7" s="754">
        <v>11949.2988</v>
      </c>
      <c r="C7" s="754">
        <v>20704.22912</v>
      </c>
      <c r="D7" s="755">
        <v>30015.154890000002</v>
      </c>
      <c r="E7" s="151"/>
    </row>
    <row r="8" spans="1:5">
      <c r="A8" s="497" t="s">
        <v>323</v>
      </c>
      <c r="B8" s="756">
        <v>320</v>
      </c>
      <c r="C8" s="756">
        <v>320</v>
      </c>
      <c r="D8" s="757">
        <v>320</v>
      </c>
    </row>
    <row r="9" spans="1:5">
      <c r="A9" s="497" t="s">
        <v>324</v>
      </c>
      <c r="B9" s="756">
        <v>54.613390000000003</v>
      </c>
      <c r="C9" s="756">
        <v>120.5406</v>
      </c>
      <c r="D9" s="757">
        <v>129.72720999999999</v>
      </c>
    </row>
    <row r="10" spans="1:5">
      <c r="A10" s="498" t="s">
        <v>325</v>
      </c>
      <c r="B10" s="756">
        <v>9236.6845199999989</v>
      </c>
      <c r="C10" s="756">
        <v>6843.9747900000002</v>
      </c>
      <c r="D10" s="757">
        <v>850</v>
      </c>
    </row>
    <row r="11" spans="1:5">
      <c r="A11" s="497" t="s">
        <v>420</v>
      </c>
      <c r="B11" s="756">
        <v>0</v>
      </c>
      <c r="C11" s="756">
        <v>0</v>
      </c>
      <c r="D11" s="757">
        <v>0</v>
      </c>
    </row>
    <row r="12" spans="1:5">
      <c r="A12" s="497" t="s">
        <v>421</v>
      </c>
      <c r="B12" s="756">
        <v>0</v>
      </c>
      <c r="C12" s="756">
        <v>500</v>
      </c>
      <c r="D12" s="757">
        <v>439.88620000000003</v>
      </c>
    </row>
    <row r="13" spans="1:5" ht="13.5" thickBot="1">
      <c r="A13" s="499"/>
      <c r="B13" s="758"/>
      <c r="C13" s="758"/>
      <c r="D13" s="759"/>
    </row>
    <row r="14" spans="1:5" ht="13.5" thickBot="1">
      <c r="A14" s="500" t="s">
        <v>128</v>
      </c>
      <c r="B14" s="760">
        <v>21560.596709999998</v>
      </c>
      <c r="C14" s="760">
        <v>28488.74451</v>
      </c>
      <c r="D14" s="761">
        <v>31754.768300000003</v>
      </c>
    </row>
    <row r="15" spans="1:5">
      <c r="A15" s="410" t="s">
        <v>625</v>
      </c>
      <c r="B15" s="495"/>
      <c r="C15" s="495"/>
      <c r="D15" s="495"/>
    </row>
    <row r="16" spans="1:5">
      <c r="A16" s="1023"/>
      <c r="B16" s="1023"/>
      <c r="C16" s="1023"/>
      <c r="D16" s="1023"/>
    </row>
    <row r="21" spans="1:3">
      <c r="A21" s="85"/>
    </row>
    <row r="22" spans="1:3">
      <c r="A22" s="85"/>
      <c r="B22"/>
      <c r="C22"/>
    </row>
    <row r="23" spans="1:3">
      <c r="A23" s="85"/>
      <c r="B23"/>
      <c r="C23"/>
    </row>
    <row r="24" spans="1:3">
      <c r="A24" s="85"/>
      <c r="B24"/>
      <c r="C24"/>
    </row>
    <row r="25" spans="1:3">
      <c r="A25" s="85"/>
      <c r="B25"/>
      <c r="C25"/>
    </row>
    <row r="26" spans="1:3">
      <c r="A26" s="85"/>
      <c r="B26"/>
      <c r="C26"/>
    </row>
    <row r="27" spans="1:3">
      <c r="A27" s="85"/>
      <c r="B27"/>
      <c r="C27"/>
    </row>
    <row r="28" spans="1:3">
      <c r="A28"/>
      <c r="B28"/>
      <c r="C28"/>
    </row>
  </sheetData>
  <mergeCells count="7">
    <mergeCell ref="A16:D16"/>
    <mergeCell ref="A1:D1"/>
    <mergeCell ref="A3:D3"/>
    <mergeCell ref="A5:A6"/>
    <mergeCell ref="B5:B6"/>
    <mergeCell ref="C5:C6"/>
    <mergeCell ref="D5:D6"/>
  </mergeCells>
  <printOptions horizontalCentered="1"/>
  <pageMargins left="0.47244094488188981" right="0.31496062992125984" top="0.59055118110236227" bottom="0.98425196850393704" header="0" footer="0"/>
  <pageSetup paperSize="9" scale="75" orientation="portrait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transitionEvaluation="1" transitionEntry="1" codeName="Hoja38">
    <pageSetUpPr fitToPage="1"/>
  </sheetPr>
  <dimension ref="A1:I18"/>
  <sheetViews>
    <sheetView showGridLines="0" view="pageBreakPreview" zoomScaleNormal="75" zoomScaleSheetLayoutView="100" workbookViewId="0">
      <selection activeCell="C7" sqref="C7:C15"/>
    </sheetView>
  </sheetViews>
  <sheetFormatPr baseColWidth="10" defaultColWidth="12.5703125" defaultRowHeight="12.75"/>
  <cols>
    <col min="1" max="1" width="46.42578125" style="86" customWidth="1"/>
    <col min="2" max="2" width="16.7109375" style="86" customWidth="1"/>
    <col min="3" max="3" width="12.7109375" style="86" customWidth="1"/>
    <col min="4" max="4" width="16.7109375" style="86" customWidth="1"/>
    <col min="5" max="5" width="12.7109375" style="86" customWidth="1"/>
    <col min="6" max="6" width="16.7109375" style="86" customWidth="1"/>
    <col min="7" max="7" width="12.7109375" style="86" customWidth="1"/>
    <col min="8" max="16384" width="12.5703125" style="86"/>
  </cols>
  <sheetData>
    <row r="1" spans="1:9" s="47" customFormat="1" ht="18.75">
      <c r="A1" s="1014" t="s">
        <v>638</v>
      </c>
      <c r="B1" s="1014"/>
      <c r="C1" s="1014"/>
      <c r="D1" s="1014"/>
      <c r="E1" s="1014"/>
      <c r="F1" s="1014"/>
      <c r="G1" s="1014"/>
    </row>
    <row r="2" spans="1:9" ht="13.5">
      <c r="A2" s="501"/>
      <c r="B2" s="501"/>
      <c r="C2" s="501"/>
      <c r="D2" s="501"/>
      <c r="E2" s="501"/>
      <c r="F2" s="501"/>
      <c r="G2" s="501"/>
    </row>
    <row r="3" spans="1:9" s="49" customFormat="1" ht="15.75">
      <c r="A3" s="1033" t="s">
        <v>734</v>
      </c>
      <c r="B3" s="1033"/>
      <c r="C3" s="1033"/>
      <c r="D3" s="1033"/>
      <c r="E3" s="1033"/>
      <c r="F3" s="1033"/>
      <c r="G3" s="1033"/>
      <c r="H3" s="57"/>
      <c r="I3" s="48"/>
    </row>
    <row r="4" spans="1:9" s="49" customFormat="1" ht="14.25" customHeight="1" thickBot="1"/>
    <row r="5" spans="1:9" ht="21" customHeight="1">
      <c r="A5" s="1034" t="s">
        <v>309</v>
      </c>
      <c r="B5" s="1035">
        <v>2021</v>
      </c>
      <c r="C5" s="1035"/>
      <c r="D5" s="1035">
        <v>2022</v>
      </c>
      <c r="E5" s="1036"/>
      <c r="F5" s="1035">
        <v>2023</v>
      </c>
      <c r="G5" s="1036"/>
    </row>
    <row r="6" spans="1:9" ht="23.25" customHeight="1" thickBot="1">
      <c r="A6" s="819"/>
      <c r="B6" s="502" t="s">
        <v>226</v>
      </c>
      <c r="C6" s="502" t="s">
        <v>310</v>
      </c>
      <c r="D6" s="502" t="s">
        <v>226</v>
      </c>
      <c r="E6" s="502" t="s">
        <v>310</v>
      </c>
      <c r="F6" s="502" t="s">
        <v>226</v>
      </c>
      <c r="G6" s="503" t="s">
        <v>310</v>
      </c>
    </row>
    <row r="7" spans="1:9">
      <c r="A7" s="504" t="s">
        <v>326</v>
      </c>
      <c r="B7" s="505">
        <v>8102.2277200000008</v>
      </c>
      <c r="C7" s="506">
        <v>9.3743730612256293</v>
      </c>
      <c r="D7" s="505">
        <v>6402.29</v>
      </c>
      <c r="E7" s="506">
        <v>6.5795996841277482</v>
      </c>
      <c r="F7" s="505">
        <v>8619.6003299999993</v>
      </c>
      <c r="G7" s="507">
        <v>7.585771292554802</v>
      </c>
    </row>
    <row r="8" spans="1:9">
      <c r="A8" s="508" t="s">
        <v>327</v>
      </c>
      <c r="B8" s="509">
        <v>37654.860769999999</v>
      </c>
      <c r="C8" s="510">
        <v>43.56711815876853</v>
      </c>
      <c r="D8" s="509">
        <v>38432.42</v>
      </c>
      <c r="E8" s="510">
        <v>39.496795442297199</v>
      </c>
      <c r="F8" s="509">
        <v>33718.298929999997</v>
      </c>
      <c r="G8" s="511">
        <v>29.674148947109629</v>
      </c>
    </row>
    <row r="9" spans="1:9">
      <c r="A9" s="508" t="s">
        <v>317</v>
      </c>
      <c r="B9" s="509">
        <v>19466.2091</v>
      </c>
      <c r="C9" s="510">
        <v>22.522633588879824</v>
      </c>
      <c r="D9" s="509">
        <v>19744.18</v>
      </c>
      <c r="E9" s="510">
        <v>20.290989707020675</v>
      </c>
      <c r="F9" s="509">
        <v>16087.265430000001</v>
      </c>
      <c r="G9" s="511">
        <v>14.157769687983121</v>
      </c>
    </row>
    <row r="10" spans="1:9">
      <c r="A10" s="508" t="s">
        <v>328</v>
      </c>
      <c r="B10" s="509">
        <v>1247.0909000000001</v>
      </c>
      <c r="C10" s="510">
        <v>1.4428988843403707</v>
      </c>
      <c r="D10" s="509">
        <v>1092.83</v>
      </c>
      <c r="E10" s="510">
        <v>1.1230956302831216</v>
      </c>
      <c r="F10" s="509">
        <v>5010.2642700000006</v>
      </c>
      <c r="G10" s="511">
        <v>4.409336559979347</v>
      </c>
    </row>
    <row r="11" spans="1:9">
      <c r="A11" s="508" t="s">
        <v>320</v>
      </c>
      <c r="B11" s="509">
        <v>6130.7576700000009</v>
      </c>
      <c r="C11" s="510">
        <v>7.0933589541902453</v>
      </c>
      <c r="D11" s="509">
        <v>3507.47</v>
      </c>
      <c r="E11" s="510">
        <v>3.6046084298098888</v>
      </c>
      <c r="F11" s="509">
        <v>6910.3868600000005</v>
      </c>
      <c r="G11" s="511">
        <v>6.0815597308600422</v>
      </c>
    </row>
    <row r="12" spans="1:9">
      <c r="A12" s="508" t="s">
        <v>329</v>
      </c>
      <c r="B12" s="509">
        <v>12786.23933</v>
      </c>
      <c r="C12" s="510">
        <v>14.793829755446028</v>
      </c>
      <c r="D12" s="509">
        <v>17533.439999999999</v>
      </c>
      <c r="E12" s="510">
        <v>18.019023862660518</v>
      </c>
      <c r="F12" s="509">
        <v>20253.177220000001</v>
      </c>
      <c r="G12" s="511">
        <v>17.824024833701412</v>
      </c>
    </row>
    <row r="13" spans="1:9">
      <c r="A13" s="508" t="s">
        <v>423</v>
      </c>
      <c r="B13" s="509">
        <v>232.89435</v>
      </c>
      <c r="C13" s="510">
        <v>0.26946151061175716</v>
      </c>
      <c r="D13" s="509">
        <v>2362.89</v>
      </c>
      <c r="E13" s="510">
        <v>2.4283295973204297</v>
      </c>
      <c r="F13" s="509">
        <v>9161.7881400000006</v>
      </c>
      <c r="G13" s="511">
        <v>8.0629294630973991</v>
      </c>
    </row>
    <row r="14" spans="1:9">
      <c r="A14" s="508" t="s">
        <v>424</v>
      </c>
      <c r="B14" s="509">
        <v>809.26235000000008</v>
      </c>
      <c r="C14" s="510">
        <v>0.93632608653761062</v>
      </c>
      <c r="D14" s="509">
        <v>6611.9</v>
      </c>
      <c r="E14" s="510">
        <v>6.7950147761948081</v>
      </c>
      <c r="F14" s="509">
        <v>11454.829210000002</v>
      </c>
      <c r="G14" s="511">
        <v>10.080944737067203</v>
      </c>
    </row>
    <row r="15" spans="1:9">
      <c r="A15" s="512" t="s">
        <v>330</v>
      </c>
      <c r="B15" s="509">
        <v>0</v>
      </c>
      <c r="C15" s="510">
        <v>0</v>
      </c>
      <c r="D15" s="509">
        <v>1617.74</v>
      </c>
      <c r="E15" s="510">
        <v>1.6625428702856044</v>
      </c>
      <c r="F15" s="509">
        <v>2412.9185699999998</v>
      </c>
      <c r="G15" s="511">
        <v>2.1235147476470506</v>
      </c>
    </row>
    <row r="16" spans="1:9" ht="13.5" thickBot="1">
      <c r="A16" s="513"/>
      <c r="B16" s="514"/>
      <c r="C16" s="514"/>
      <c r="D16" s="514"/>
      <c r="E16" s="514"/>
      <c r="F16" s="514"/>
      <c r="G16" s="515"/>
    </row>
    <row r="17" spans="1:7" ht="13.5" thickBot="1">
      <c r="A17" s="517" t="s">
        <v>128</v>
      </c>
      <c r="B17" s="475">
        <v>86429.542190000007</v>
      </c>
      <c r="C17" s="476">
        <v>100</v>
      </c>
      <c r="D17" s="475">
        <v>97305.16</v>
      </c>
      <c r="E17" s="476">
        <v>100</v>
      </c>
      <c r="F17" s="475">
        <v>113628.52896</v>
      </c>
      <c r="G17" s="477">
        <v>100</v>
      </c>
    </row>
    <row r="18" spans="1:7">
      <c r="A18" s="296" t="s">
        <v>625</v>
      </c>
      <c r="B18" s="516"/>
      <c r="C18" s="516"/>
      <c r="D18" s="516"/>
      <c r="E18" s="516"/>
      <c r="F18" s="516"/>
      <c r="G18" s="516"/>
    </row>
  </sheetData>
  <mergeCells count="6">
    <mergeCell ref="A1:G1"/>
    <mergeCell ref="A3:G3"/>
    <mergeCell ref="A5:A6"/>
    <mergeCell ref="B5:C5"/>
    <mergeCell ref="D5:E5"/>
    <mergeCell ref="F5:G5"/>
  </mergeCells>
  <printOptions horizontalCentered="1"/>
  <pageMargins left="0.78740157480314965" right="0.78740157480314965" top="0.59055118110236227" bottom="0.98425196850393704" header="0" footer="0"/>
  <pageSetup paperSize="9" scale="59" orientation="portrait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5B4EE-172F-4209-8336-5D24C9FB6932}">
  <sheetPr codeName="Hoja43">
    <tabColor theme="0" tint="-0.499984740745262"/>
  </sheetPr>
  <dimension ref="A1:C14"/>
  <sheetViews>
    <sheetView topLeftCell="A4" zoomScale="115" zoomScaleNormal="115" workbookViewId="0">
      <selection activeCell="A2" sqref="A2:C14"/>
    </sheetView>
  </sheetViews>
  <sheetFormatPr baseColWidth="10" defaultRowHeight="12.75"/>
  <cols>
    <col min="1" max="1" width="42.140625" customWidth="1"/>
    <col min="2" max="3" width="13.42578125" customWidth="1"/>
  </cols>
  <sheetData>
    <row r="1" spans="1:3" ht="13.5" thickBot="1"/>
    <row r="2" spans="1:3">
      <c r="A2" s="1034" t="s">
        <v>309</v>
      </c>
      <c r="B2" s="1035">
        <v>2023</v>
      </c>
      <c r="C2" s="1035"/>
    </row>
    <row r="3" spans="1:3" ht="13.5" thickBot="1">
      <c r="A3" s="819"/>
      <c r="B3" s="502" t="s">
        <v>226</v>
      </c>
      <c r="C3" s="502" t="s">
        <v>310</v>
      </c>
    </row>
    <row r="4" spans="1:3">
      <c r="A4" s="783" t="s">
        <v>326</v>
      </c>
      <c r="B4" s="787">
        <f>'10.4.3.1'!F7</f>
        <v>8619.6003299999993</v>
      </c>
      <c r="C4" s="788">
        <f>'10.4.3.1'!$G$7</f>
        <v>7.585771292554802</v>
      </c>
    </row>
    <row r="5" spans="1:3">
      <c r="A5" s="784" t="s">
        <v>327</v>
      </c>
      <c r="B5" s="789">
        <f>'10.4.3.1'!F8</f>
        <v>33718.298929999997</v>
      </c>
      <c r="C5" s="790">
        <f>'10.4.3.1'!G8</f>
        <v>29.674148947109629</v>
      </c>
    </row>
    <row r="6" spans="1:3">
      <c r="A6" s="784" t="s">
        <v>317</v>
      </c>
      <c r="B6" s="789">
        <f>'10.4.3.1'!F9</f>
        <v>16087.265430000001</v>
      </c>
      <c r="C6" s="790">
        <f>'10.4.3.1'!G9</f>
        <v>14.157769687983121</v>
      </c>
    </row>
    <row r="7" spans="1:3">
      <c r="A7" s="784" t="s">
        <v>328</v>
      </c>
      <c r="B7" s="789">
        <f>'10.4.3.1'!F10</f>
        <v>5010.2642700000006</v>
      </c>
      <c r="C7" s="790">
        <f>'10.4.3.1'!G10</f>
        <v>4.409336559979347</v>
      </c>
    </row>
    <row r="8" spans="1:3">
      <c r="A8" s="784" t="s">
        <v>320</v>
      </c>
      <c r="B8" s="789">
        <f>'10.4.3.1'!F11</f>
        <v>6910.3868600000005</v>
      </c>
      <c r="C8" s="790">
        <f>'10.4.3.1'!G11</f>
        <v>6.0815597308600422</v>
      </c>
    </row>
    <row r="9" spans="1:3">
      <c r="A9" s="784" t="s">
        <v>739</v>
      </c>
      <c r="B9" s="789">
        <f>'10.4.3.1'!F12+'10.4.3.1'!F13+'10.4.3.1'!F14+'10.4.3.1'!F15</f>
        <v>43282.713140000007</v>
      </c>
      <c r="C9" s="790">
        <f>'10.4.3.1'!G12+'10.4.3.1'!G13+'10.4.3.1'!G14+'10.4.3.1'!G15</f>
        <v>38.091413781513069</v>
      </c>
    </row>
    <row r="10" spans="1:3">
      <c r="A10" s="784"/>
      <c r="B10" s="789"/>
      <c r="C10" s="790"/>
    </row>
    <row r="11" spans="1:3">
      <c r="A11" s="784"/>
      <c r="B11" s="789"/>
      <c r="C11" s="790"/>
    </row>
    <row r="12" spans="1:3">
      <c r="A12" s="785"/>
      <c r="B12" s="789"/>
      <c r="C12" s="790"/>
    </row>
    <row r="13" spans="1:3" ht="13.5" thickBot="1">
      <c r="A13" s="786"/>
      <c r="B13" s="791"/>
      <c r="C13" s="782"/>
    </row>
    <row r="14" spans="1:3" ht="13.5" thickBot="1">
      <c r="A14" s="517" t="s">
        <v>128</v>
      </c>
      <c r="B14" s="475">
        <f>'10.4.3.1'!F17</f>
        <v>113628.52896</v>
      </c>
      <c r="C14" s="476">
        <f>'10.4.3.1'!G17</f>
        <v>100</v>
      </c>
    </row>
  </sheetData>
  <mergeCells count="2">
    <mergeCell ref="A2:A3"/>
    <mergeCell ref="B2:C2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transitionEvaluation="1" transitionEntry="1" codeName="Hoja39">
    <pageSetUpPr fitToPage="1"/>
  </sheetPr>
  <dimension ref="A1:G27"/>
  <sheetViews>
    <sheetView showGridLines="0" view="pageBreakPreview" topLeftCell="A16" zoomScale="130" zoomScaleNormal="75" zoomScaleSheetLayoutView="130" workbookViewId="0">
      <selection activeCell="A5" sqref="A5:G13"/>
    </sheetView>
  </sheetViews>
  <sheetFormatPr baseColWidth="10" defaultColWidth="19.140625" defaultRowHeight="12.75"/>
  <cols>
    <col min="1" max="1" width="56.7109375" style="84" customWidth="1"/>
    <col min="2" max="7" width="12.7109375" style="84" customWidth="1"/>
    <col min="8" max="8" width="9.28515625" style="84" customWidth="1"/>
    <col min="9" max="16384" width="19.140625" style="84"/>
  </cols>
  <sheetData>
    <row r="1" spans="1:7" s="46" customFormat="1" ht="18.75">
      <c r="A1" s="1024" t="s">
        <v>638</v>
      </c>
      <c r="B1" s="1024"/>
      <c r="C1" s="1024"/>
      <c r="D1" s="1024"/>
      <c r="E1" s="1024"/>
      <c r="F1" s="1024"/>
      <c r="G1" s="1024"/>
    </row>
    <row r="2" spans="1:7" ht="13.5">
      <c r="A2" s="494"/>
      <c r="B2" s="494"/>
      <c r="C2" s="494"/>
      <c r="D2" s="494"/>
      <c r="E2" s="494"/>
      <c r="F2" s="494"/>
      <c r="G2" s="494"/>
    </row>
    <row r="3" spans="1:7" s="50" customFormat="1" ht="15.75">
      <c r="A3" s="1025" t="s">
        <v>699</v>
      </c>
      <c r="B3" s="1026"/>
      <c r="C3" s="1026"/>
      <c r="D3" s="1026"/>
      <c r="E3" s="1026"/>
      <c r="F3" s="1026"/>
      <c r="G3" s="1026"/>
    </row>
    <row r="4" spans="1:7" s="50" customFormat="1" ht="14.25" customHeight="1">
      <c r="A4" s="163"/>
    </row>
    <row r="5" spans="1:7" ht="19.5" customHeight="1">
      <c r="A5" s="1037" t="s">
        <v>309</v>
      </c>
      <c r="B5" s="1038">
        <v>2021</v>
      </c>
      <c r="C5" s="1039"/>
      <c r="D5" s="1038">
        <v>2022</v>
      </c>
      <c r="E5" s="1039"/>
      <c r="F5" s="1038">
        <v>2023</v>
      </c>
      <c r="G5" s="1039"/>
    </row>
    <row r="6" spans="1:7" ht="23.25" customHeight="1" thickBot="1">
      <c r="A6" s="819"/>
      <c r="B6" s="543" t="s">
        <v>226</v>
      </c>
      <c r="C6" s="543" t="s">
        <v>310</v>
      </c>
      <c r="D6" s="543" t="s">
        <v>226</v>
      </c>
      <c r="E6" s="543" t="s">
        <v>310</v>
      </c>
      <c r="F6" s="543" t="s">
        <v>226</v>
      </c>
      <c r="G6" s="544" t="s">
        <v>310</v>
      </c>
    </row>
    <row r="7" spans="1:7">
      <c r="A7" s="545" t="s">
        <v>331</v>
      </c>
      <c r="B7" s="546">
        <v>4234.0174000000006</v>
      </c>
      <c r="C7" s="546">
        <v>15.508376476319031</v>
      </c>
      <c r="D7" s="546">
        <v>4495.8</v>
      </c>
      <c r="E7" s="546">
        <v>16.461004795725806</v>
      </c>
      <c r="F7" s="546">
        <v>5064.3209500000003</v>
      </c>
      <c r="G7" s="547">
        <v>16.156788941707074</v>
      </c>
    </row>
    <row r="8" spans="1:7">
      <c r="A8" s="548" t="s">
        <v>332</v>
      </c>
      <c r="B8" s="549">
        <v>12330.34297</v>
      </c>
      <c r="C8" s="549">
        <v>45.163631321140464</v>
      </c>
      <c r="D8" s="549">
        <v>12088.7</v>
      </c>
      <c r="E8" s="549">
        <v>44.261788485717908</v>
      </c>
      <c r="F8" s="549">
        <v>14069.943859999999</v>
      </c>
      <c r="G8" s="550">
        <v>44.887580311766634</v>
      </c>
    </row>
    <row r="9" spans="1:7">
      <c r="A9" s="497" t="s">
        <v>333</v>
      </c>
      <c r="B9" s="549">
        <v>2707.2499300000009</v>
      </c>
      <c r="C9" s="549">
        <v>9.9161262610607945</v>
      </c>
      <c r="D9" s="549">
        <v>2380.0700000000002</v>
      </c>
      <c r="E9" s="549">
        <v>8.7144320664093442</v>
      </c>
      <c r="F9" s="549">
        <v>2610.9348000000005</v>
      </c>
      <c r="G9" s="550">
        <v>8.3297095347320305</v>
      </c>
    </row>
    <row r="10" spans="1:7">
      <c r="A10" s="497" t="s">
        <v>334</v>
      </c>
      <c r="B10" s="549">
        <v>8029.8767800000005</v>
      </c>
      <c r="C10" s="549">
        <v>29.411865941479693</v>
      </c>
      <c r="D10" s="549">
        <v>8347.25</v>
      </c>
      <c r="E10" s="549">
        <v>30.562774652146945</v>
      </c>
      <c r="F10" s="549">
        <v>8650.5420099999992</v>
      </c>
      <c r="G10" s="550">
        <v>27.597970757943465</v>
      </c>
    </row>
    <row r="11" spans="1:7">
      <c r="A11" s="497" t="s">
        <v>877</v>
      </c>
      <c r="B11" s="549">
        <v>0</v>
      </c>
      <c r="C11" s="549">
        <v>0</v>
      </c>
      <c r="D11" s="549">
        <v>0</v>
      </c>
      <c r="E11" s="549">
        <v>0</v>
      </c>
      <c r="F11" s="549">
        <v>949.10646999999994</v>
      </c>
      <c r="G11" s="550">
        <v>3.0279504538508037</v>
      </c>
    </row>
    <row r="12" spans="1:7" ht="13.5" thickBot="1">
      <c r="A12" s="499"/>
      <c r="B12" s="551"/>
      <c r="C12" s="551"/>
      <c r="D12" s="551"/>
      <c r="E12" s="551"/>
      <c r="F12" s="551"/>
      <c r="G12" s="552"/>
    </row>
    <row r="13" spans="1:7" ht="13.5" thickBot="1">
      <c r="A13" s="500" t="s">
        <v>128</v>
      </c>
      <c r="B13" s="475">
        <v>27301.487080000006</v>
      </c>
      <c r="C13" s="475">
        <v>100</v>
      </c>
      <c r="D13" s="475">
        <v>27311.82</v>
      </c>
      <c r="E13" s="475">
        <v>100</v>
      </c>
      <c r="F13" s="475">
        <v>31344.84809</v>
      </c>
      <c r="G13" s="553">
        <v>100</v>
      </c>
    </row>
    <row r="14" spans="1:7">
      <c r="A14" s="410" t="s">
        <v>625</v>
      </c>
      <c r="B14" s="495"/>
      <c r="C14" s="520"/>
      <c r="D14" s="520"/>
      <c r="E14" s="520"/>
      <c r="F14" s="520"/>
      <c r="G14" s="520"/>
    </row>
    <row r="15" spans="1:7">
      <c r="A15" s="520"/>
      <c r="B15" s="520"/>
      <c r="C15" s="520"/>
      <c r="D15" s="520"/>
      <c r="E15" s="520"/>
      <c r="F15" s="520"/>
      <c r="G15" s="520"/>
    </row>
    <row r="19" spans="1:1" ht="14.25">
      <c r="A19" s="43"/>
    </row>
    <row r="20" spans="1:1" ht="14.25">
      <c r="A20" s="43"/>
    </row>
    <row r="21" spans="1:1" ht="14.25">
      <c r="A21" s="43"/>
    </row>
    <row r="22" spans="1:1" ht="14.25">
      <c r="A22" s="43"/>
    </row>
    <row r="23" spans="1:1" ht="14.25">
      <c r="A23" s="43"/>
    </row>
    <row r="24" spans="1:1">
      <c r="A24"/>
    </row>
    <row r="25" spans="1:1">
      <c r="A25"/>
    </row>
    <row r="26" spans="1:1">
      <c r="A26"/>
    </row>
    <row r="27" spans="1:1">
      <c r="A27"/>
    </row>
  </sheetData>
  <mergeCells count="6">
    <mergeCell ref="A1:G1"/>
    <mergeCell ref="A3:G3"/>
    <mergeCell ref="A5:A6"/>
    <mergeCell ref="B5:C5"/>
    <mergeCell ref="D5:E5"/>
    <mergeCell ref="F5:G5"/>
  </mergeCells>
  <printOptions horizontalCentered="1"/>
  <pageMargins left="0.78740157480314965" right="0.78740157480314965" top="0.59055118110236227" bottom="0.98425196850393704" header="0" footer="0"/>
  <pageSetup paperSize="9" scale="6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B40D-92C2-45D1-AF8E-83A8A1E7BB78}">
  <sheetPr>
    <pageSetUpPr fitToPage="1"/>
  </sheetPr>
  <dimension ref="A1:I20"/>
  <sheetViews>
    <sheetView view="pageBreakPreview" zoomScale="98" zoomScaleNormal="98" zoomScaleSheetLayoutView="98" workbookViewId="0">
      <selection activeCell="A5" sqref="A5:G20"/>
    </sheetView>
  </sheetViews>
  <sheetFormatPr baseColWidth="10" defaultColWidth="11.42578125" defaultRowHeight="12.75" customHeight="1"/>
  <cols>
    <col min="1" max="1" width="34.7109375" style="665" customWidth="1"/>
    <col min="2" max="6" width="18" style="665" customWidth="1"/>
    <col min="7" max="7" width="14.5703125" style="665" customWidth="1"/>
    <col min="8" max="8" width="55.7109375" style="665" customWidth="1"/>
    <col min="9" max="16384" width="11.42578125" style="665"/>
  </cols>
  <sheetData>
    <row r="1" spans="1:9" ht="18" customHeight="1" thickBot="1">
      <c r="A1" s="844" t="s">
        <v>627</v>
      </c>
      <c r="B1" s="844"/>
      <c r="C1" s="844"/>
      <c r="D1" s="844"/>
      <c r="E1" s="844"/>
      <c r="F1" s="844"/>
      <c r="G1" s="844"/>
    </row>
    <row r="2" spans="1:9" ht="12.75" customHeight="1">
      <c r="A2" s="845"/>
      <c r="B2" s="845"/>
      <c r="C2" s="845"/>
      <c r="D2" s="845"/>
      <c r="E2" s="845"/>
      <c r="F2" s="845"/>
      <c r="G2" s="666"/>
      <c r="I2" s="676"/>
    </row>
    <row r="3" spans="1:9" ht="33" customHeight="1">
      <c r="A3" s="846" t="s">
        <v>808</v>
      </c>
      <c r="B3" s="846"/>
      <c r="C3" s="846"/>
      <c r="D3" s="846"/>
      <c r="E3" s="846"/>
      <c r="F3" s="846"/>
      <c r="G3" s="846"/>
      <c r="I3" s="681"/>
    </row>
    <row r="4" spans="1:9" ht="13.5" customHeight="1">
      <c r="I4" s="681"/>
    </row>
    <row r="5" spans="1:9" s="669" customFormat="1" ht="22.5" customHeight="1">
      <c r="A5" s="847" t="s">
        <v>366</v>
      </c>
      <c r="B5" s="667" t="s">
        <v>120</v>
      </c>
      <c r="C5" s="667" t="s">
        <v>773</v>
      </c>
      <c r="D5" s="667" t="s">
        <v>809</v>
      </c>
      <c r="E5" s="848" t="s">
        <v>121</v>
      </c>
      <c r="F5" s="849"/>
      <c r="G5" s="668" t="s">
        <v>575</v>
      </c>
      <c r="I5" s="681"/>
    </row>
    <row r="6" spans="1:9" s="669" customFormat="1" ht="24.75" customHeight="1" thickBot="1">
      <c r="A6" s="847"/>
      <c r="B6" s="667" t="s">
        <v>574</v>
      </c>
      <c r="C6" s="670" t="s">
        <v>406</v>
      </c>
      <c r="D6" s="670" t="s">
        <v>406</v>
      </c>
      <c r="E6" s="671" t="s">
        <v>365</v>
      </c>
      <c r="F6" s="672" t="s">
        <v>122</v>
      </c>
      <c r="G6" s="671" t="s">
        <v>122</v>
      </c>
      <c r="I6" s="681"/>
    </row>
    <row r="7" spans="1:9" s="677" customFormat="1" ht="21" customHeight="1">
      <c r="A7" s="673" t="s">
        <v>123</v>
      </c>
      <c r="B7" s="674">
        <v>67.215743996645273</v>
      </c>
      <c r="C7" s="675">
        <v>12938.138857994471</v>
      </c>
      <c r="D7" s="675">
        <v>13114.897376481651</v>
      </c>
      <c r="E7" s="675">
        <v>176.75851848718048</v>
      </c>
      <c r="F7" s="676">
        <v>1.3661819557452148</v>
      </c>
      <c r="G7" s="676">
        <v>1.144686584024897</v>
      </c>
      <c r="I7" s="681"/>
    </row>
    <row r="8" spans="1:9" s="677" customFormat="1" ht="13.5" customHeight="1">
      <c r="A8" s="678" t="s">
        <v>573</v>
      </c>
      <c r="B8" s="679">
        <v>48.821544971929299</v>
      </c>
      <c r="C8" s="680">
        <v>8500.9504219556493</v>
      </c>
      <c r="D8" s="680">
        <v>8678.6547505222916</v>
      </c>
      <c r="E8" s="680">
        <v>177.70432856664229</v>
      </c>
      <c r="F8" s="681">
        <v>2.0904054222887858</v>
      </c>
      <c r="G8" s="681">
        <v>0.85225945440835804</v>
      </c>
      <c r="I8" s="681"/>
    </row>
    <row r="9" spans="1:9" ht="13.5" customHeight="1">
      <c r="A9" s="678" t="s">
        <v>367</v>
      </c>
      <c r="B9" s="682">
        <v>42.628040111076068</v>
      </c>
      <c r="C9" s="680">
        <v>7128.2548802990777</v>
      </c>
      <c r="D9" s="680">
        <v>7293.1431697961234</v>
      </c>
      <c r="E9" s="680">
        <v>164.88828949704566</v>
      </c>
      <c r="F9" s="681">
        <v>2.3131648947172256</v>
      </c>
      <c r="G9" s="681">
        <v>0.69047424047007833</v>
      </c>
      <c r="I9" s="681"/>
    </row>
    <row r="10" spans="1:9" ht="13.5" customHeight="1">
      <c r="A10" s="683" t="s">
        <v>368</v>
      </c>
      <c r="B10" s="682">
        <v>6.1935048608532499</v>
      </c>
      <c r="C10" s="680">
        <v>17948.802958551591</v>
      </c>
      <c r="D10" s="680">
        <v>18214.716247924396</v>
      </c>
      <c r="E10" s="680">
        <v>265.91328937280559</v>
      </c>
      <c r="F10" s="681">
        <v>1.4815098811150129</v>
      </c>
      <c r="G10" s="681">
        <v>0.16178521393827011</v>
      </c>
      <c r="I10" s="681"/>
    </row>
    <row r="11" spans="1:9" ht="13.5" customHeight="1">
      <c r="A11" s="684" t="s">
        <v>162</v>
      </c>
      <c r="B11" s="682">
        <v>0.72762845698933332</v>
      </c>
      <c r="C11" s="680">
        <v>36175.468730202032</v>
      </c>
      <c r="D11" s="680">
        <v>37468.216144866812</v>
      </c>
      <c r="E11" s="680">
        <v>1292.7474146647801</v>
      </c>
      <c r="F11" s="681">
        <v>3.5735471026129271</v>
      </c>
      <c r="G11" s="681">
        <v>7.9285815904245716E-2</v>
      </c>
      <c r="I11" s="681"/>
    </row>
    <row r="12" spans="1:9" ht="13.5" customHeight="1">
      <c r="A12" s="684" t="s">
        <v>572</v>
      </c>
      <c r="B12" s="682">
        <v>0.15093367537285537</v>
      </c>
      <c r="C12" s="680">
        <v>216084.89955569664</v>
      </c>
      <c r="D12" s="680">
        <v>241418.05688129799</v>
      </c>
      <c r="E12" s="680">
        <v>25333.157325601351</v>
      </c>
      <c r="F12" s="681">
        <v>11.723705533190968</v>
      </c>
      <c r="G12" s="681">
        <v>0.37561053983277543</v>
      </c>
      <c r="I12" s="681"/>
    </row>
    <row r="13" spans="1:9" ht="13.5" customHeight="1">
      <c r="A13" s="684" t="s">
        <v>143</v>
      </c>
      <c r="B13" s="682">
        <v>0.43652166632395872</v>
      </c>
      <c r="C13" s="680">
        <v>31176.189290383903</v>
      </c>
      <c r="D13" s="680">
        <v>30474.09615391168</v>
      </c>
      <c r="E13" s="680">
        <v>-702.0931364722237</v>
      </c>
      <c r="F13" s="681">
        <v>-2.2520171722487579</v>
      </c>
      <c r="G13" s="681">
        <v>-3.0106677763914059E-2</v>
      </c>
      <c r="I13" s="688"/>
    </row>
    <row r="14" spans="1:9" s="677" customFormat="1" ht="13.5" customHeight="1">
      <c r="A14" s="683" t="s">
        <v>163</v>
      </c>
      <c r="B14" s="682">
        <v>1.1439658279439653</v>
      </c>
      <c r="C14" s="680">
        <v>42308.229004168395</v>
      </c>
      <c r="D14" s="680">
        <v>43605.345369620205</v>
      </c>
      <c r="E14" s="680">
        <v>1297.1163654518095</v>
      </c>
      <c r="F14" s="681">
        <v>3.0658725169612082</v>
      </c>
      <c r="G14" s="681">
        <v>0.14576534766874485</v>
      </c>
    </row>
    <row r="15" spans="1:9" s="677" customFormat="1" ht="13.5" customHeight="1">
      <c r="A15" s="683" t="s">
        <v>124</v>
      </c>
      <c r="B15" s="682">
        <v>3.126907943606398</v>
      </c>
      <c r="C15" s="680">
        <v>18684.831605593194</v>
      </c>
      <c r="D15" s="680">
        <v>18649.432664295429</v>
      </c>
      <c r="E15" s="680">
        <v>-35.398941297764395</v>
      </c>
      <c r="F15" s="681">
        <v>-0.1894528248633931</v>
      </c>
      <c r="G15" s="681">
        <v>-1.3089336957236516E-2</v>
      </c>
    </row>
    <row r="16" spans="1:9" s="677" customFormat="1" ht="13.5" customHeight="1">
      <c r="A16" s="683" t="s">
        <v>125</v>
      </c>
      <c r="B16" s="682">
        <v>3.3014251431765702</v>
      </c>
      <c r="C16" s="680">
        <v>16485.063131743558</v>
      </c>
      <c r="D16" s="680">
        <v>16794.593065479345</v>
      </c>
      <c r="E16" s="680">
        <v>309.52993373578647</v>
      </c>
      <c r="F16" s="681">
        <v>1.877638752500481</v>
      </c>
      <c r="G16" s="681">
        <v>9.5197231859004514E-2</v>
      </c>
    </row>
    <row r="17" spans="1:7" s="677" customFormat="1" ht="13.5" customHeight="1">
      <c r="A17" s="683" t="s">
        <v>126</v>
      </c>
      <c r="B17" s="682">
        <v>9.5068163113028721</v>
      </c>
      <c r="C17" s="680">
        <v>23227.76621880685</v>
      </c>
      <c r="D17" s="680">
        <v>22844.074204757399</v>
      </c>
      <c r="E17" s="680">
        <v>-383.69201404945125</v>
      </c>
      <c r="F17" s="681">
        <v>-1.651867899973898</v>
      </c>
      <c r="G17" s="681">
        <v>-0.36023579092708735</v>
      </c>
    </row>
    <row r="18" spans="1:7" s="677" customFormat="1" ht="13.5" customHeight="1">
      <c r="A18" s="685" t="s">
        <v>127</v>
      </c>
      <c r="B18" s="686">
        <v>32.784256003354727</v>
      </c>
      <c r="C18" s="687">
        <v>4524.4199564511873</v>
      </c>
      <c r="D18" s="687">
        <v>4416.0309248156782</v>
      </c>
      <c r="E18" s="687">
        <v>-108.38903163550913</v>
      </c>
      <c r="F18" s="688">
        <v>-2.3956448048320889</v>
      </c>
      <c r="G18" s="688">
        <v>-0.34612460416074153</v>
      </c>
    </row>
    <row r="19" spans="1:7" s="677" customFormat="1" ht="13.5" customHeight="1" thickBot="1">
      <c r="A19" s="689"/>
      <c r="B19" s="690"/>
      <c r="C19" s="691"/>
      <c r="D19" s="691"/>
      <c r="E19" s="691"/>
      <c r="F19" s="692"/>
      <c r="G19" s="665"/>
    </row>
    <row r="20" spans="1:7" s="677" customFormat="1" ht="13.5" customHeight="1">
      <c r="A20" s="693" t="s">
        <v>128</v>
      </c>
      <c r="B20" s="694">
        <v>100</v>
      </c>
      <c r="C20" s="209">
        <v>10179.763713909875</v>
      </c>
      <c r="D20" s="209">
        <v>10263.038729577538</v>
      </c>
      <c r="E20" s="209">
        <v>83.275015667662956</v>
      </c>
      <c r="F20" s="695">
        <v>0.81804468166460453</v>
      </c>
      <c r="G20" s="696"/>
    </row>
  </sheetData>
  <mergeCells count="5">
    <mergeCell ref="A1:G1"/>
    <mergeCell ref="A2:F2"/>
    <mergeCell ref="A3:G3"/>
    <mergeCell ref="A5:A6"/>
    <mergeCell ref="E5:F5"/>
  </mergeCells>
  <printOptions horizontalCentered="1"/>
  <pageMargins left="0.78740157480314965" right="0.78740157480314965" top="0.59055118110236227" bottom="0.98425196850393704" header="0" footer="0"/>
  <pageSetup paperSize="9" scale="67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Hoja40">
    <pageSetUpPr fitToPage="1"/>
  </sheetPr>
  <dimension ref="A1:H44"/>
  <sheetViews>
    <sheetView showGridLines="0" view="pageBreakPreview" zoomScale="115" zoomScaleNormal="75" zoomScaleSheetLayoutView="115" workbookViewId="0">
      <selection activeCell="B26" sqref="B26"/>
    </sheetView>
  </sheetViews>
  <sheetFormatPr baseColWidth="10" defaultColWidth="11.42578125" defaultRowHeight="12.75"/>
  <cols>
    <col min="1" max="1" width="50.7109375" style="30" customWidth="1"/>
    <col min="2" max="4" width="14" style="30" bestFit="1" customWidth="1"/>
    <col min="5" max="5" width="13.85546875" style="30" bestFit="1" customWidth="1"/>
    <col min="6" max="6" width="13.85546875" style="30" customWidth="1"/>
    <col min="7" max="7" width="13.5703125" style="30" customWidth="1"/>
    <col min="8" max="8" width="13.85546875" style="30" customWidth="1"/>
    <col min="9" max="16384" width="11.42578125" style="30"/>
  </cols>
  <sheetData>
    <row r="1" spans="1:7" ht="18" customHeight="1">
      <c r="A1" s="1006" t="s">
        <v>638</v>
      </c>
      <c r="B1" s="1006"/>
      <c r="C1" s="1006"/>
      <c r="D1" s="1006"/>
      <c r="E1" s="1006"/>
      <c r="F1" s="1006"/>
      <c r="G1" s="1006"/>
    </row>
    <row r="2" spans="1:7" ht="12.75" customHeight="1">
      <c r="A2" s="518"/>
      <c r="B2" s="519"/>
      <c r="C2" s="519"/>
      <c r="D2" s="519"/>
      <c r="E2" s="210"/>
      <c r="F2" s="210"/>
      <c r="G2" s="210"/>
    </row>
    <row r="3" spans="1:7" ht="15" customHeight="1">
      <c r="A3" s="1041" t="s">
        <v>698</v>
      </c>
      <c r="B3" s="1041"/>
      <c r="C3" s="1041"/>
      <c r="D3" s="1041"/>
      <c r="E3" s="1041"/>
      <c r="F3" s="1041"/>
      <c r="G3" s="1041"/>
    </row>
    <row r="4" spans="1:7" ht="15" customHeight="1">
      <c r="A4" s="1041" t="s">
        <v>524</v>
      </c>
      <c r="B4" s="1041"/>
      <c r="C4" s="1041"/>
      <c r="D4" s="1041"/>
      <c r="E4" s="1041"/>
      <c r="F4" s="1041"/>
      <c r="G4" s="1041"/>
    </row>
    <row r="5" spans="1:7" ht="13.5" thickBot="1">
      <c r="A5" s="87"/>
      <c r="B5" s="87"/>
      <c r="C5" s="106"/>
      <c r="D5" s="87"/>
    </row>
    <row r="6" spans="1:7" ht="27.75" customHeight="1" thickBot="1">
      <c r="A6" s="524"/>
      <c r="B6" s="525">
        <v>2018</v>
      </c>
      <c r="C6" s="525">
        <v>2019</v>
      </c>
      <c r="D6" s="306">
        <v>2020</v>
      </c>
      <c r="E6" s="306">
        <v>2021</v>
      </c>
      <c r="F6" s="306">
        <v>2022</v>
      </c>
      <c r="G6" s="307">
        <v>2023</v>
      </c>
    </row>
    <row r="7" spans="1:7">
      <c r="A7" s="529" t="s">
        <v>335</v>
      </c>
      <c r="B7" s="530"/>
      <c r="C7" s="530"/>
      <c r="D7" s="531"/>
      <c r="E7" s="531"/>
      <c r="F7" s="531"/>
      <c r="G7" s="532"/>
    </row>
    <row r="8" spans="1:7">
      <c r="A8" s="533" t="s">
        <v>336</v>
      </c>
      <c r="B8" s="534" t="s">
        <v>114</v>
      </c>
      <c r="C8" s="534" t="s">
        <v>114</v>
      </c>
      <c r="D8" s="534" t="s">
        <v>114</v>
      </c>
      <c r="E8" s="534" t="s">
        <v>114</v>
      </c>
      <c r="F8" s="534" t="s">
        <v>114</v>
      </c>
      <c r="G8" s="535" t="s">
        <v>114</v>
      </c>
    </row>
    <row r="9" spans="1:7">
      <c r="A9" s="533" t="s">
        <v>337</v>
      </c>
      <c r="B9" s="536">
        <v>5467.98394276</v>
      </c>
      <c r="C9" s="536">
        <v>5663.4960000000001</v>
      </c>
      <c r="D9" s="536">
        <v>5884.0749999999998</v>
      </c>
      <c r="E9" s="536">
        <v>5632.8450000000003</v>
      </c>
      <c r="F9" s="536">
        <v>5649.4830000000002</v>
      </c>
      <c r="G9" s="537">
        <v>5635.0100230299995</v>
      </c>
    </row>
    <row r="10" spans="1:7">
      <c r="A10" s="533" t="s">
        <v>338</v>
      </c>
      <c r="B10" s="536">
        <v>896.91363757000011</v>
      </c>
      <c r="C10" s="536">
        <v>1159.875</v>
      </c>
      <c r="D10" s="536">
        <v>1197.3399999999999</v>
      </c>
      <c r="E10" s="536">
        <v>1144.588</v>
      </c>
      <c r="F10" s="536">
        <v>1300.1579999999999</v>
      </c>
      <c r="G10" s="537">
        <v>1439.0708027400001</v>
      </c>
    </row>
    <row r="11" spans="1:7">
      <c r="A11" s="533" t="s">
        <v>339</v>
      </c>
      <c r="B11" s="536"/>
      <c r="C11" s="536"/>
      <c r="D11" s="536"/>
      <c r="E11" s="534"/>
      <c r="F11" s="534"/>
      <c r="G11" s="535"/>
    </row>
    <row r="12" spans="1:7">
      <c r="A12" s="533" t="s">
        <v>340</v>
      </c>
      <c r="B12" s="536">
        <v>29.673634309999997</v>
      </c>
      <c r="C12" s="536">
        <v>33.409999999999997</v>
      </c>
      <c r="D12" s="536">
        <v>30.062000000000001</v>
      </c>
      <c r="E12" s="536">
        <v>19.672999999999998</v>
      </c>
      <c r="F12" s="536">
        <v>25.619</v>
      </c>
      <c r="G12" s="537">
        <v>19.458345010000002</v>
      </c>
    </row>
    <row r="13" spans="1:7">
      <c r="A13" s="538" t="s">
        <v>341</v>
      </c>
      <c r="B13" s="539">
        <v>6394.5712146400001</v>
      </c>
      <c r="C13" s="539">
        <v>6856.7809999999999</v>
      </c>
      <c r="D13" s="539">
        <v>7111.4769999999999</v>
      </c>
      <c r="E13" s="539">
        <v>6797.1059999999998</v>
      </c>
      <c r="F13" s="539">
        <v>6975.26</v>
      </c>
      <c r="G13" s="540">
        <v>7093.539170779999</v>
      </c>
    </row>
    <row r="14" spans="1:7">
      <c r="A14" s="541" t="s">
        <v>342</v>
      </c>
      <c r="B14" s="534"/>
      <c r="C14" s="534"/>
      <c r="D14" s="534"/>
      <c r="E14" s="534"/>
      <c r="F14" s="534"/>
      <c r="G14" s="535"/>
    </row>
    <row r="15" spans="1:7">
      <c r="A15" s="533" t="s">
        <v>343</v>
      </c>
      <c r="B15" s="536"/>
      <c r="C15" s="536"/>
      <c r="D15" s="536"/>
      <c r="E15" s="534"/>
      <c r="F15" s="534"/>
      <c r="G15" s="535"/>
    </row>
    <row r="16" spans="1:7">
      <c r="A16" s="533" t="s">
        <v>344</v>
      </c>
      <c r="B16" s="536"/>
      <c r="C16" s="536"/>
      <c r="D16" s="534"/>
      <c r="E16" s="534">
        <v>4.1100000000000003</v>
      </c>
      <c r="F16" s="536">
        <v>11.603999999999999</v>
      </c>
      <c r="G16" s="537"/>
    </row>
    <row r="17" spans="1:8">
      <c r="A17" s="533" t="s">
        <v>345</v>
      </c>
      <c r="B17" s="536"/>
      <c r="C17" s="536"/>
      <c r="D17" s="536"/>
      <c r="E17" s="536"/>
      <c r="F17" s="536"/>
      <c r="G17" s="537"/>
    </row>
    <row r="18" spans="1:8">
      <c r="A18" s="533" t="s">
        <v>525</v>
      </c>
      <c r="B18" s="536">
        <v>31.148328249999999</v>
      </c>
      <c r="C18" s="536">
        <v>133.30600000000001</v>
      </c>
      <c r="D18" s="536">
        <v>129.589</v>
      </c>
      <c r="E18" s="536">
        <v>96.653000000000006</v>
      </c>
      <c r="F18" s="536">
        <v>163.774</v>
      </c>
      <c r="G18" s="537">
        <v>143.187918</v>
      </c>
    </row>
    <row r="19" spans="1:8">
      <c r="A19" s="533" t="s">
        <v>774</v>
      </c>
      <c r="B19" s="536"/>
      <c r="C19" s="536"/>
      <c r="D19" s="536"/>
      <c r="E19" s="536"/>
      <c r="F19" s="536">
        <v>11.204000000000001</v>
      </c>
      <c r="G19" s="537">
        <v>5.60220962</v>
      </c>
    </row>
    <row r="20" spans="1:8">
      <c r="A20" s="533" t="s">
        <v>346</v>
      </c>
      <c r="B20" s="536">
        <v>0.80090397000000002</v>
      </c>
      <c r="C20" s="536"/>
      <c r="D20" s="536"/>
      <c r="E20" s="536"/>
      <c r="F20" s="536"/>
      <c r="G20" s="537"/>
    </row>
    <row r="21" spans="1:8">
      <c r="A21" s="538" t="s">
        <v>347</v>
      </c>
      <c r="B21" s="539">
        <v>31.949000000000002</v>
      </c>
      <c r="C21" s="539">
        <v>133.30600000000001</v>
      </c>
      <c r="D21" s="539">
        <v>129.589</v>
      </c>
      <c r="E21" s="539">
        <v>100.76300000000001</v>
      </c>
      <c r="F21" s="539">
        <v>186.58199999999999</v>
      </c>
      <c r="G21" s="540">
        <v>148.79012761999999</v>
      </c>
    </row>
    <row r="22" spans="1:8" ht="13.5" thickBot="1">
      <c r="A22" s="542"/>
      <c r="B22" s="470"/>
      <c r="C22" s="470"/>
      <c r="D22" s="470"/>
      <c r="E22" s="470"/>
      <c r="F22" s="470"/>
      <c r="G22" s="471"/>
    </row>
    <row r="23" spans="1:8" ht="13.5" thickBot="1">
      <c r="A23" s="526" t="s">
        <v>348</v>
      </c>
      <c r="B23" s="527">
        <v>6426.5202146399997</v>
      </c>
      <c r="C23" s="527">
        <v>6990.0869999999995</v>
      </c>
      <c r="D23" s="527">
        <v>7241.0659999999998</v>
      </c>
      <c r="E23" s="527">
        <v>6897.8689999999997</v>
      </c>
      <c r="F23" s="527">
        <v>7161.8420000000006</v>
      </c>
      <c r="G23" s="528">
        <v>7242.3292983999991</v>
      </c>
    </row>
    <row r="24" spans="1:8" customFormat="1">
      <c r="A24" s="521"/>
      <c r="B24" s="522"/>
      <c r="C24" s="522"/>
      <c r="D24" s="522"/>
      <c r="E24" s="522"/>
      <c r="F24" s="522"/>
      <c r="G24" s="523"/>
      <c r="H24" s="121"/>
    </row>
    <row r="25" spans="1:8">
      <c r="A25" s="296" t="s">
        <v>625</v>
      </c>
      <c r="B25" s="296"/>
      <c r="C25" s="296"/>
      <c r="D25" s="296"/>
      <c r="E25" s="296"/>
      <c r="F25" s="296"/>
      <c r="G25" s="296"/>
    </row>
    <row r="26" spans="1:8">
      <c r="A26" s="629" t="s">
        <v>349</v>
      </c>
      <c r="B26" s="296"/>
      <c r="C26" s="296"/>
      <c r="D26" s="296"/>
      <c r="E26" s="296"/>
      <c r="F26" s="296"/>
      <c r="G26" s="296"/>
    </row>
    <row r="27" spans="1:8">
      <c r="A27" s="629" t="s">
        <v>350</v>
      </c>
      <c r="B27" s="296"/>
      <c r="C27" s="296"/>
      <c r="D27" s="296"/>
      <c r="E27" s="296"/>
      <c r="F27" s="296"/>
      <c r="G27" s="296"/>
    </row>
    <row r="28" spans="1:8">
      <c r="A28" s="629" t="s">
        <v>351</v>
      </c>
      <c r="B28" s="296"/>
      <c r="C28" s="296"/>
      <c r="D28" s="296"/>
      <c r="E28" s="296"/>
      <c r="F28" s="296"/>
      <c r="G28" s="296"/>
    </row>
    <row r="29" spans="1:8">
      <c r="A29" s="322" t="s">
        <v>526</v>
      </c>
      <c r="B29" s="322"/>
      <c r="C29" s="322"/>
      <c r="D29" s="322"/>
      <c r="E29" s="296"/>
      <c r="F29" s="296"/>
      <c r="G29" s="296"/>
    </row>
    <row r="30" spans="1:8">
      <c r="A30" s="296" t="s">
        <v>527</v>
      </c>
      <c r="B30" s="296"/>
      <c r="C30" s="296"/>
      <c r="D30" s="296"/>
      <c r="E30" s="296"/>
      <c r="F30" s="296"/>
      <c r="G30" s="296"/>
    </row>
    <row r="31" spans="1:8">
      <c r="A31" s="322" t="s">
        <v>778</v>
      </c>
      <c r="B31" s="322"/>
      <c r="C31" s="322"/>
      <c r="D31" s="322"/>
      <c r="E31" s="296"/>
      <c r="F31" s="296"/>
      <c r="G31" s="296"/>
    </row>
    <row r="32" spans="1:8">
      <c r="A32" s="1042"/>
      <c r="B32" s="1042"/>
      <c r="C32" s="1042"/>
      <c r="D32" s="1042"/>
      <c r="E32" s="296"/>
      <c r="F32" s="296"/>
      <c r="G32" s="296"/>
    </row>
    <row r="33" spans="1:8" ht="12.75" customHeight="1">
      <c r="A33" s="1040"/>
      <c r="B33" s="1040"/>
      <c r="C33" s="1040"/>
      <c r="D33" s="1040"/>
      <c r="E33" s="1040"/>
      <c r="F33" s="1040"/>
      <c r="G33" s="1040"/>
      <c r="H33" s="1040"/>
    </row>
    <row r="34" spans="1:8">
      <c r="A34" s="1040"/>
      <c r="B34" s="1040"/>
      <c r="C34" s="1040"/>
      <c r="D34" s="1040"/>
      <c r="E34" s="1040"/>
      <c r="F34" s="1040"/>
      <c r="G34" s="1040"/>
      <c r="H34" s="1040"/>
    </row>
    <row r="35" spans="1:8">
      <c r="A35" s="87"/>
    </row>
    <row r="36" spans="1:8">
      <c r="A36" s="87"/>
    </row>
    <row r="41" spans="1:8">
      <c r="A41" s="87"/>
    </row>
    <row r="42" spans="1:8">
      <c r="A42" s="87"/>
    </row>
    <row r="43" spans="1:8">
      <c r="A43" s="87"/>
    </row>
    <row r="44" spans="1:8">
      <c r="A44" s="87"/>
    </row>
  </sheetData>
  <mergeCells count="5">
    <mergeCell ref="A33:H34"/>
    <mergeCell ref="A1:G1"/>
    <mergeCell ref="A3:G3"/>
    <mergeCell ref="A4:G4"/>
    <mergeCell ref="A32:D32"/>
  </mergeCells>
  <printOptions horizontalCentered="1"/>
  <pageMargins left="0.78740157480314965" right="0.78740157480314965" top="0.59055118110236227" bottom="0.98425196850393704" header="0" footer="0"/>
  <pageSetup paperSize="9" scale="89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7ED0-A2B2-4364-8918-216E9223DD78}">
  <sheetPr>
    <pageSetUpPr fitToPage="1"/>
  </sheetPr>
  <dimension ref="A1:J43"/>
  <sheetViews>
    <sheetView showGridLines="0" tabSelected="1" view="pageBreakPreview" zoomScaleNormal="100" zoomScaleSheetLayoutView="100" workbookViewId="0">
      <selection activeCell="K24" sqref="K24"/>
    </sheetView>
  </sheetViews>
  <sheetFormatPr baseColWidth="10" defaultRowHeight="12.75"/>
  <cols>
    <col min="1" max="1" width="59.7109375" style="130" bestFit="1" customWidth="1"/>
    <col min="2" max="9" width="17.85546875" style="130" customWidth="1"/>
    <col min="10" max="16384" width="11.42578125" style="130"/>
  </cols>
  <sheetData>
    <row r="1" spans="1:9" ht="18.75">
      <c r="A1" s="1006" t="s">
        <v>638</v>
      </c>
      <c r="B1" s="1006"/>
      <c r="C1" s="1006"/>
      <c r="D1" s="1006"/>
      <c r="E1" s="1006"/>
      <c r="F1" s="1006"/>
      <c r="G1" s="1006"/>
      <c r="H1" s="1006"/>
      <c r="I1" s="1006"/>
    </row>
    <row r="2" spans="1:9" ht="18.75">
      <c r="A2" s="776"/>
      <c r="B2" s="776"/>
      <c r="C2" s="776"/>
      <c r="D2" s="776"/>
      <c r="E2" s="776"/>
      <c r="F2" s="776"/>
      <c r="G2" s="776"/>
      <c r="H2" s="776"/>
      <c r="I2" s="776"/>
    </row>
    <row r="3" spans="1:9" ht="15.75">
      <c r="A3" s="1043" t="s">
        <v>697</v>
      </c>
      <c r="B3" s="1043"/>
      <c r="C3" s="1043"/>
      <c r="D3" s="1043"/>
      <c r="E3" s="1043"/>
      <c r="F3" s="1043"/>
      <c r="G3" s="1043"/>
      <c r="H3" s="1043"/>
      <c r="I3" s="1043"/>
    </row>
    <row r="4" spans="1:9" ht="15.75">
      <c r="A4" s="1043" t="s">
        <v>897</v>
      </c>
      <c r="B4" s="1043"/>
      <c r="C4" s="1043"/>
      <c r="D4" s="1043"/>
      <c r="E4" s="1043"/>
      <c r="F4" s="1043"/>
      <c r="G4" s="1043"/>
      <c r="H4" s="1043"/>
      <c r="I4" s="1043"/>
    </row>
    <row r="5" spans="1:9" ht="13.5" thickBot="1"/>
    <row r="6" spans="1:9" ht="39" thickBot="1">
      <c r="A6" s="792" t="s">
        <v>352</v>
      </c>
      <c r="B6" s="793" t="s">
        <v>353</v>
      </c>
      <c r="C6" s="794" t="s">
        <v>354</v>
      </c>
      <c r="D6" s="794" t="s">
        <v>775</v>
      </c>
      <c r="E6" s="794" t="s">
        <v>355</v>
      </c>
      <c r="F6" s="794" t="s">
        <v>356</v>
      </c>
      <c r="G6" s="794" t="s">
        <v>776</v>
      </c>
      <c r="H6" s="794" t="s">
        <v>528</v>
      </c>
      <c r="I6" s="795" t="s">
        <v>128</v>
      </c>
    </row>
    <row r="7" spans="1:9">
      <c r="A7" s="796" t="s">
        <v>536</v>
      </c>
      <c r="B7" s="797"/>
      <c r="C7" s="798">
        <v>524.51099999999997</v>
      </c>
      <c r="D7" s="799"/>
      <c r="E7" s="799"/>
      <c r="F7" s="799"/>
      <c r="G7" s="799"/>
      <c r="H7" s="799"/>
      <c r="I7" s="800">
        <v>524.51099999999997</v>
      </c>
    </row>
    <row r="8" spans="1:9">
      <c r="A8" s="801" t="s">
        <v>357</v>
      </c>
      <c r="B8" s="802"/>
      <c r="C8" s="803">
        <v>3.8603069999999996E-2</v>
      </c>
      <c r="D8" s="803"/>
      <c r="E8" s="803"/>
      <c r="F8" s="803"/>
      <c r="G8" s="803"/>
      <c r="H8" s="803"/>
      <c r="I8" s="804">
        <v>3.8603069999999996E-2</v>
      </c>
    </row>
    <row r="9" spans="1:9">
      <c r="A9" s="801" t="s">
        <v>537</v>
      </c>
      <c r="B9" s="802"/>
      <c r="C9" s="803">
        <v>1.365457E-2</v>
      </c>
      <c r="D9" s="803"/>
      <c r="E9" s="803"/>
      <c r="F9" s="803"/>
      <c r="G9" s="803"/>
      <c r="H9" s="803"/>
      <c r="I9" s="804">
        <v>1.365457E-2</v>
      </c>
    </row>
    <row r="10" spans="1:9">
      <c r="A10" s="801" t="s">
        <v>898</v>
      </c>
      <c r="B10" s="805"/>
      <c r="C10" s="803">
        <v>24.45</v>
      </c>
      <c r="D10" s="803"/>
      <c r="E10" s="803"/>
      <c r="F10" s="803"/>
      <c r="G10" s="803"/>
      <c r="H10" s="803"/>
      <c r="I10" s="804">
        <v>24.45</v>
      </c>
    </row>
    <row r="11" spans="1:9">
      <c r="A11" s="801" t="s">
        <v>899</v>
      </c>
      <c r="B11" s="805"/>
      <c r="C11" s="803">
        <v>6.7560000000000002</v>
      </c>
      <c r="D11" s="803"/>
      <c r="E11" s="803"/>
      <c r="F11" s="803"/>
      <c r="G11" s="803"/>
      <c r="H11" s="803"/>
      <c r="I11" s="804">
        <v>6.7560000000000002</v>
      </c>
    </row>
    <row r="12" spans="1:9">
      <c r="A12" s="801" t="s">
        <v>552</v>
      </c>
      <c r="B12" s="805"/>
      <c r="C12" s="803">
        <v>-0.13600000000000001</v>
      </c>
      <c r="D12" s="805"/>
      <c r="E12" s="805"/>
      <c r="F12" s="805"/>
      <c r="G12" s="805"/>
      <c r="H12" s="805"/>
      <c r="I12" s="804">
        <v>-0.13600000000000001</v>
      </c>
    </row>
    <row r="13" spans="1:9">
      <c r="A13" s="801" t="s">
        <v>358</v>
      </c>
      <c r="B13" s="805"/>
      <c r="C13" s="806">
        <v>321.61799999999999</v>
      </c>
      <c r="D13" s="805"/>
      <c r="E13" s="807"/>
      <c r="F13" s="805"/>
      <c r="G13" s="805"/>
      <c r="H13" s="805"/>
      <c r="I13" s="804">
        <v>321.61799999999999</v>
      </c>
    </row>
    <row r="14" spans="1:9">
      <c r="A14" s="801" t="s">
        <v>453</v>
      </c>
      <c r="B14" s="805"/>
      <c r="C14" s="803">
        <v>3.1440000000000001</v>
      </c>
      <c r="D14" s="803"/>
      <c r="E14" s="803"/>
      <c r="F14" s="803"/>
      <c r="G14" s="803"/>
      <c r="H14" s="803"/>
      <c r="I14" s="804">
        <v>3.1440000000000001</v>
      </c>
    </row>
    <row r="15" spans="1:9">
      <c r="A15" s="801" t="s">
        <v>298</v>
      </c>
      <c r="B15" s="805"/>
      <c r="C15" s="803">
        <v>58.991</v>
      </c>
      <c r="D15" s="803"/>
      <c r="E15" s="803"/>
      <c r="F15" s="803"/>
      <c r="G15" s="803"/>
      <c r="H15" s="803"/>
      <c r="I15" s="804">
        <v>58.991</v>
      </c>
    </row>
    <row r="16" spans="1:9">
      <c r="A16" s="801" t="s">
        <v>538</v>
      </c>
      <c r="B16" s="805"/>
      <c r="C16" s="806">
        <v>159.15199999999999</v>
      </c>
      <c r="D16" s="803"/>
      <c r="E16" s="806"/>
      <c r="F16" s="803"/>
      <c r="G16" s="803"/>
      <c r="H16" s="803"/>
      <c r="I16" s="804">
        <v>159.15199999999999</v>
      </c>
    </row>
    <row r="17" spans="1:9">
      <c r="A17" s="801" t="s">
        <v>359</v>
      </c>
      <c r="B17" s="805"/>
      <c r="C17" s="806">
        <v>4.125</v>
      </c>
      <c r="D17" s="806"/>
      <c r="E17" s="806"/>
      <c r="F17" s="803"/>
      <c r="G17" s="803"/>
      <c r="H17" s="803"/>
      <c r="I17" s="804">
        <v>4.125</v>
      </c>
    </row>
    <row r="18" spans="1:9">
      <c r="A18" s="801" t="s">
        <v>360</v>
      </c>
      <c r="B18" s="805"/>
      <c r="C18" s="803">
        <v>155.34299999999999</v>
      </c>
      <c r="D18" s="803"/>
      <c r="E18" s="803"/>
      <c r="F18" s="803"/>
      <c r="G18" s="803"/>
      <c r="H18" s="803"/>
      <c r="I18" s="804">
        <v>155.34299999999999</v>
      </c>
    </row>
    <row r="19" spans="1:9">
      <c r="A19" s="801" t="s">
        <v>553</v>
      </c>
      <c r="B19" s="805"/>
      <c r="C19" s="803">
        <v>83.388999999999996</v>
      </c>
      <c r="D19" s="803"/>
      <c r="E19" s="803"/>
      <c r="F19" s="803"/>
      <c r="G19" s="803"/>
      <c r="H19" s="803"/>
      <c r="I19" s="804">
        <v>83.388999999999996</v>
      </c>
    </row>
    <row r="20" spans="1:9">
      <c r="A20" s="801" t="s">
        <v>554</v>
      </c>
      <c r="B20" s="805"/>
      <c r="C20" s="803"/>
      <c r="D20" s="803"/>
      <c r="E20" s="803"/>
      <c r="F20" s="803"/>
      <c r="G20" s="803"/>
      <c r="H20" s="803"/>
      <c r="I20" s="804"/>
    </row>
    <row r="21" spans="1:9">
      <c r="A21" s="801" t="s">
        <v>361</v>
      </c>
      <c r="B21" s="805"/>
      <c r="C21" s="803">
        <v>2.274</v>
      </c>
      <c r="D21" s="803"/>
      <c r="E21" s="803"/>
      <c r="F21" s="803"/>
      <c r="G21" s="803"/>
      <c r="H21" s="803"/>
      <c r="I21" s="804">
        <v>2.274</v>
      </c>
    </row>
    <row r="22" spans="1:9">
      <c r="A22" s="801" t="s">
        <v>362</v>
      </c>
      <c r="B22" s="805"/>
      <c r="C22" s="806">
        <v>257.94400000000002</v>
      </c>
      <c r="D22" s="803"/>
      <c r="E22" s="806"/>
      <c r="F22" s="803"/>
      <c r="G22" s="803"/>
      <c r="H22" s="803"/>
      <c r="I22" s="804">
        <v>257.94400000000002</v>
      </c>
    </row>
    <row r="23" spans="1:9">
      <c r="A23" s="801" t="s">
        <v>555</v>
      </c>
      <c r="B23" s="805"/>
      <c r="C23" s="803">
        <v>0.36599999999999999</v>
      </c>
      <c r="D23" s="803"/>
      <c r="E23" s="803"/>
      <c r="F23" s="803"/>
      <c r="G23" s="803"/>
      <c r="H23" s="803"/>
      <c r="I23" s="804">
        <v>0.36599999999999999</v>
      </c>
    </row>
    <row r="24" spans="1:9">
      <c r="A24" s="801" t="s">
        <v>363</v>
      </c>
      <c r="B24" s="805"/>
      <c r="C24" s="808"/>
      <c r="D24" s="805"/>
      <c r="E24" s="806">
        <v>15.057</v>
      </c>
      <c r="F24" s="803"/>
      <c r="G24" s="806"/>
      <c r="H24" s="803"/>
      <c r="I24" s="804">
        <v>15.057</v>
      </c>
    </row>
    <row r="25" spans="1:9">
      <c r="A25" s="801" t="s">
        <v>515</v>
      </c>
      <c r="B25" s="805"/>
      <c r="C25" s="809"/>
      <c r="D25" s="805"/>
      <c r="E25" s="805"/>
      <c r="F25" s="805"/>
      <c r="G25" s="806"/>
      <c r="H25" s="803"/>
      <c r="I25" s="804"/>
    </row>
    <row r="26" spans="1:9">
      <c r="A26" s="801" t="s">
        <v>516</v>
      </c>
      <c r="B26" s="805"/>
      <c r="C26" s="808"/>
      <c r="D26" s="805"/>
      <c r="E26" s="803"/>
      <c r="F26" s="806"/>
      <c r="G26" s="803"/>
      <c r="H26" s="803"/>
      <c r="I26" s="804"/>
    </row>
    <row r="27" spans="1:9">
      <c r="A27" s="801" t="s">
        <v>364</v>
      </c>
      <c r="B27" s="805"/>
      <c r="C27" s="808"/>
      <c r="D27" s="805"/>
      <c r="E27" s="805"/>
      <c r="F27" s="806"/>
      <c r="G27" s="803"/>
      <c r="H27" s="803"/>
      <c r="I27" s="804"/>
    </row>
    <row r="28" spans="1:9">
      <c r="A28" s="801" t="s">
        <v>556</v>
      </c>
      <c r="B28" s="805"/>
      <c r="C28" s="808"/>
      <c r="D28" s="805"/>
      <c r="E28" s="805"/>
      <c r="F28" s="806"/>
      <c r="G28" s="803"/>
      <c r="H28" s="803"/>
      <c r="I28" s="804"/>
    </row>
    <row r="29" spans="1:9">
      <c r="A29" s="801" t="s">
        <v>539</v>
      </c>
      <c r="B29" s="805"/>
      <c r="C29" s="808"/>
      <c r="D29" s="805"/>
      <c r="E29" s="805"/>
      <c r="F29" s="806"/>
      <c r="G29" s="803"/>
      <c r="H29" s="803"/>
      <c r="I29" s="804"/>
    </row>
    <row r="30" spans="1:9">
      <c r="A30" s="801" t="s">
        <v>557</v>
      </c>
      <c r="B30" s="805"/>
      <c r="C30" s="808"/>
      <c r="D30" s="805"/>
      <c r="E30" s="805"/>
      <c r="F30" s="806"/>
      <c r="G30" s="803"/>
      <c r="H30" s="803">
        <v>63.932228369999997</v>
      </c>
      <c r="I30" s="804">
        <v>63.932228369999997</v>
      </c>
    </row>
    <row r="31" spans="1:9">
      <c r="A31" s="801" t="s">
        <v>454</v>
      </c>
      <c r="B31" s="805"/>
      <c r="C31" s="808"/>
      <c r="D31" s="805"/>
      <c r="E31" s="805"/>
      <c r="F31" s="806"/>
      <c r="G31" s="803"/>
      <c r="H31" s="803"/>
      <c r="I31" s="804"/>
    </row>
    <row r="32" spans="1:9">
      <c r="A32" s="801" t="s">
        <v>777</v>
      </c>
      <c r="B32" s="805"/>
      <c r="C32" s="808"/>
      <c r="D32" s="805"/>
      <c r="E32" s="805"/>
      <c r="F32" s="806"/>
      <c r="G32" s="803"/>
      <c r="H32" s="803"/>
      <c r="I32" s="804"/>
    </row>
    <row r="33" spans="1:10">
      <c r="A33" s="801" t="s">
        <v>900</v>
      </c>
      <c r="B33" s="805"/>
      <c r="C33" s="810">
        <v>1.5066910800000002</v>
      </c>
      <c r="D33" s="805"/>
      <c r="E33" s="805"/>
      <c r="F33" s="806"/>
      <c r="G33" s="803"/>
      <c r="H33" s="803"/>
      <c r="I33" s="804">
        <v>1.5066910800000002</v>
      </c>
    </row>
    <row r="34" spans="1:10">
      <c r="A34" s="801" t="s">
        <v>901</v>
      </c>
      <c r="B34" s="805"/>
      <c r="C34" s="810">
        <v>5.7923115900000006</v>
      </c>
      <c r="D34" s="805"/>
      <c r="E34" s="805"/>
      <c r="F34" s="806"/>
      <c r="G34" s="803"/>
      <c r="H34" s="803"/>
      <c r="I34" s="804">
        <v>5.7923115900000006</v>
      </c>
    </row>
    <row r="35" spans="1:10">
      <c r="A35" s="801" t="s">
        <v>902</v>
      </c>
      <c r="B35" s="805"/>
      <c r="C35" s="810">
        <v>19.696387770000001</v>
      </c>
      <c r="D35" s="805"/>
      <c r="E35" s="805"/>
      <c r="F35" s="806"/>
      <c r="G35" s="803"/>
      <c r="H35" s="803"/>
      <c r="I35" s="804">
        <v>19.696387770000001</v>
      </c>
    </row>
    <row r="36" spans="1:10">
      <c r="A36" s="801" t="s">
        <v>903</v>
      </c>
      <c r="B36" s="803"/>
      <c r="C36" s="803">
        <v>1825.6262145700002</v>
      </c>
      <c r="D36" s="803"/>
      <c r="E36" s="803"/>
      <c r="F36" s="803"/>
      <c r="G36" s="803"/>
      <c r="H36" s="803"/>
      <c r="I36" s="804">
        <v>1825.6262145700002</v>
      </c>
    </row>
    <row r="37" spans="1:10">
      <c r="A37" s="801" t="s">
        <v>904</v>
      </c>
      <c r="B37" s="805"/>
      <c r="C37" s="806">
        <v>393.88572704000001</v>
      </c>
      <c r="D37" s="803"/>
      <c r="E37" s="803"/>
      <c r="F37" s="803"/>
      <c r="G37" s="803"/>
      <c r="H37" s="803"/>
      <c r="I37" s="804">
        <v>393.88572704000001</v>
      </c>
    </row>
    <row r="38" spans="1:10">
      <c r="A38" s="801" t="s">
        <v>905</v>
      </c>
      <c r="B38" s="805"/>
      <c r="C38" s="810">
        <v>54.973447490000005</v>
      </c>
      <c r="D38" s="805"/>
      <c r="E38" s="805"/>
      <c r="F38" s="805"/>
      <c r="G38" s="802"/>
      <c r="H38" s="806"/>
      <c r="I38" s="804">
        <v>54.973447490000005</v>
      </c>
    </row>
    <row r="39" spans="1:10">
      <c r="A39" s="801" t="s">
        <v>906</v>
      </c>
      <c r="B39" s="805"/>
      <c r="C39" s="810">
        <v>786.33176932000003</v>
      </c>
      <c r="D39" s="805"/>
      <c r="E39" s="805"/>
      <c r="F39" s="805"/>
      <c r="G39" s="806"/>
      <c r="H39" s="803"/>
      <c r="I39" s="804">
        <v>786.33176932000015</v>
      </c>
    </row>
    <row r="40" spans="1:10" ht="13.5" thickBot="1">
      <c r="A40" s="801" t="s">
        <v>907</v>
      </c>
      <c r="B40" s="811"/>
      <c r="C40" s="810">
        <v>335.99536297000003</v>
      </c>
      <c r="D40" s="811"/>
      <c r="E40" s="803"/>
      <c r="F40" s="811"/>
      <c r="G40" s="811"/>
      <c r="H40" s="811"/>
      <c r="I40" s="804">
        <v>335.99536297000003</v>
      </c>
    </row>
    <row r="41" spans="1:10" ht="13.5" thickBot="1">
      <c r="A41" s="812" t="s">
        <v>128</v>
      </c>
      <c r="B41" s="813"/>
      <c r="C41" s="813">
        <v>5025.7871694700007</v>
      </c>
      <c r="D41" s="813"/>
      <c r="E41" s="813">
        <v>15.057</v>
      </c>
      <c r="F41" s="813"/>
      <c r="G41" s="813"/>
      <c r="H41" s="813">
        <v>63.932228369999997</v>
      </c>
      <c r="I41" s="814">
        <v>5104.7763978400008</v>
      </c>
      <c r="J41" s="815"/>
    </row>
    <row r="42" spans="1:10">
      <c r="A42" s="816"/>
      <c r="B42" s="816"/>
      <c r="C42" s="816"/>
      <c r="D42" s="816"/>
      <c r="E42" s="816"/>
      <c r="F42" s="816"/>
      <c r="G42" s="816"/>
      <c r="H42" s="816"/>
      <c r="I42" s="816"/>
    </row>
    <row r="43" spans="1:10">
      <c r="A43" s="1044" t="s">
        <v>772</v>
      </c>
      <c r="B43" s="1044"/>
      <c r="C43" s="1044"/>
      <c r="D43" s="1044"/>
      <c r="E43" s="1044"/>
      <c r="F43" s="1044"/>
      <c r="G43" s="1044"/>
      <c r="H43" s="1044"/>
      <c r="I43" s="1044"/>
    </row>
  </sheetData>
  <mergeCells count="4">
    <mergeCell ref="A1:I1"/>
    <mergeCell ref="A3:I3"/>
    <mergeCell ref="A4:I4"/>
    <mergeCell ref="A43:I43"/>
  </mergeCells>
  <pageMargins left="0.7" right="0.7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pageSetUpPr fitToPage="1"/>
  </sheetPr>
  <dimension ref="A1:H279"/>
  <sheetViews>
    <sheetView view="pageBreakPreview" zoomScale="85" zoomScaleNormal="87" zoomScaleSheetLayoutView="85" workbookViewId="0">
      <selection activeCell="A5" sqref="A5:G35"/>
    </sheetView>
  </sheetViews>
  <sheetFormatPr baseColWidth="10" defaultColWidth="11.42578125" defaultRowHeight="12.75"/>
  <cols>
    <col min="1" max="1" width="27.85546875" style="108" customWidth="1"/>
    <col min="2" max="2" width="24.5703125" style="108" customWidth="1"/>
    <col min="3" max="3" width="19.28515625" style="108" customWidth="1"/>
    <col min="4" max="4" width="14.7109375" style="108" customWidth="1"/>
    <col min="5" max="5" width="17" style="108" customWidth="1"/>
    <col min="6" max="6" width="12.7109375" style="108" customWidth="1"/>
    <col min="7" max="7" width="11.85546875" style="108" customWidth="1"/>
    <col min="8" max="8" width="7.28515625" style="108" customWidth="1"/>
    <col min="9" max="16384" width="11.42578125" style="108"/>
  </cols>
  <sheetData>
    <row r="1" spans="1:8" ht="18" customHeight="1">
      <c r="A1" s="850" t="s">
        <v>627</v>
      </c>
      <c r="B1" s="851"/>
      <c r="C1" s="851"/>
      <c r="D1" s="851"/>
      <c r="E1" s="851"/>
      <c r="F1" s="851"/>
      <c r="G1" s="851"/>
      <c r="H1" s="107"/>
    </row>
    <row r="2" spans="1:8" ht="12.75" customHeight="1">
      <c r="A2" s="852"/>
      <c r="B2" s="852"/>
      <c r="C2" s="852"/>
      <c r="D2" s="852"/>
      <c r="E2" s="852"/>
      <c r="F2" s="852"/>
      <c r="G2" s="211"/>
    </row>
    <row r="3" spans="1:8" ht="31.5" customHeight="1">
      <c r="A3" s="853" t="s">
        <v>810</v>
      </c>
      <c r="B3" s="853"/>
      <c r="C3" s="853"/>
      <c r="D3" s="853"/>
      <c r="E3" s="853"/>
      <c r="F3" s="853"/>
      <c r="G3" s="853"/>
      <c r="H3" s="129"/>
    </row>
    <row r="4" spans="1:8" ht="15.75" thickBot="1">
      <c r="A4" s="129"/>
      <c r="B4" s="129"/>
      <c r="C4" s="129"/>
      <c r="D4" s="129"/>
      <c r="E4" s="129"/>
      <c r="F4" s="129"/>
      <c r="G4" s="129"/>
      <c r="H4" s="129"/>
    </row>
    <row r="5" spans="1:8" s="110" customFormat="1" ht="30" customHeight="1">
      <c r="A5" s="854" t="s">
        <v>742</v>
      </c>
      <c r="B5" s="856" t="s">
        <v>129</v>
      </c>
      <c r="C5" s="238" t="s">
        <v>120</v>
      </c>
      <c r="D5" s="239" t="s">
        <v>773</v>
      </c>
      <c r="E5" s="239" t="s">
        <v>809</v>
      </c>
      <c r="F5" s="858" t="s">
        <v>121</v>
      </c>
      <c r="G5" s="859"/>
      <c r="H5" s="109"/>
    </row>
    <row r="6" spans="1:8" s="110" customFormat="1" ht="36.75" customHeight="1" thickBot="1">
      <c r="A6" s="855"/>
      <c r="B6" s="857"/>
      <c r="C6" s="240" t="s">
        <v>574</v>
      </c>
      <c r="D6" s="241" t="s">
        <v>406</v>
      </c>
      <c r="E6" s="241" t="s">
        <v>406</v>
      </c>
      <c r="F6" s="242" t="s">
        <v>365</v>
      </c>
      <c r="G6" s="243" t="s">
        <v>122</v>
      </c>
      <c r="H6" s="109"/>
    </row>
    <row r="7" spans="1:8" ht="24">
      <c r="A7" s="212" t="s">
        <v>586</v>
      </c>
      <c r="B7" s="213" t="s">
        <v>128</v>
      </c>
      <c r="C7" s="214">
        <v>100</v>
      </c>
      <c r="D7" s="215">
        <v>7128.2548802990777</v>
      </c>
      <c r="E7" s="215">
        <v>7293.1431697961234</v>
      </c>
      <c r="F7" s="215">
        <v>164.88828949704566</v>
      </c>
      <c r="G7" s="216">
        <v>2.3131648947172256</v>
      </c>
    </row>
    <row r="8" spans="1:8" ht="24" customHeight="1">
      <c r="A8" s="860" t="s">
        <v>585</v>
      </c>
      <c r="B8" s="217" t="s">
        <v>156</v>
      </c>
      <c r="C8" s="218">
        <v>31.459584153143517</v>
      </c>
      <c r="D8" s="219">
        <v>6617.6968122806456</v>
      </c>
      <c r="E8" s="219">
        <v>6927.2824254853758</v>
      </c>
      <c r="F8" s="219">
        <v>309.58561320473018</v>
      </c>
      <c r="G8" s="220">
        <v>4.6781474278214663</v>
      </c>
    </row>
    <row r="9" spans="1:8" ht="12.75" customHeight="1">
      <c r="A9" s="860"/>
      <c r="B9" s="217" t="s">
        <v>576</v>
      </c>
      <c r="C9" s="221">
        <v>24.946055776423901</v>
      </c>
      <c r="D9" s="219">
        <v>5161.7512480165633</v>
      </c>
      <c r="E9" s="219">
        <v>5313.2041946945801</v>
      </c>
      <c r="F9" s="219">
        <v>151.45294667801681</v>
      </c>
      <c r="G9" s="220">
        <v>2.9341388106645705</v>
      </c>
    </row>
    <row r="10" spans="1:8" ht="12.75" customHeight="1">
      <c r="A10" s="860"/>
      <c r="B10" s="217" t="s">
        <v>130</v>
      </c>
      <c r="C10" s="221">
        <v>12.689944685314101</v>
      </c>
      <c r="D10" s="219">
        <v>11375.827467274572</v>
      </c>
      <c r="E10" s="219">
        <v>11732.814742686738</v>
      </c>
      <c r="F10" s="219">
        <v>356.98727541216613</v>
      </c>
      <c r="G10" s="220">
        <v>3.1381213932712129</v>
      </c>
    </row>
    <row r="11" spans="1:8" ht="12.75" customHeight="1">
      <c r="A11" s="860"/>
      <c r="B11" s="217" t="s">
        <v>131</v>
      </c>
      <c r="C11" s="221">
        <v>12.073138639310924</v>
      </c>
      <c r="D11" s="219">
        <v>4015.9349382124237</v>
      </c>
      <c r="E11" s="219">
        <v>4018.6517372729727</v>
      </c>
      <c r="F11" s="219">
        <v>2.7167990605489649</v>
      </c>
      <c r="G11" s="220">
        <v>6.765047497901619E-2</v>
      </c>
    </row>
    <row r="12" spans="1:8" ht="25.5" customHeight="1">
      <c r="A12" s="222" t="s">
        <v>584</v>
      </c>
      <c r="B12" s="223" t="s">
        <v>128</v>
      </c>
      <c r="C12" s="224">
        <v>100</v>
      </c>
      <c r="D12" s="225">
        <v>17948.802958551591</v>
      </c>
      <c r="E12" s="225">
        <v>18214.716247924396</v>
      </c>
      <c r="F12" s="225">
        <v>265.91328937280559</v>
      </c>
      <c r="G12" s="226">
        <v>1.4815098811150129</v>
      </c>
    </row>
    <row r="13" spans="1:8" ht="14.25" customHeight="1">
      <c r="A13" s="860" t="s">
        <v>583</v>
      </c>
      <c r="B13" s="217" t="s">
        <v>156</v>
      </c>
      <c r="C13" s="221">
        <v>29.030815141103822</v>
      </c>
      <c r="D13" s="219">
        <v>13271.141495083144</v>
      </c>
      <c r="E13" s="219">
        <v>13456.598213281126</v>
      </c>
      <c r="F13" s="219">
        <v>185.4567181979819</v>
      </c>
      <c r="G13" s="220">
        <v>1.3974436054855732</v>
      </c>
    </row>
    <row r="14" spans="1:8" ht="12.75" customHeight="1">
      <c r="A14" s="860"/>
      <c r="B14" s="217" t="s">
        <v>131</v>
      </c>
      <c r="C14" s="221">
        <v>20.749685288097179</v>
      </c>
      <c r="D14" s="219">
        <v>14088.999325996909</v>
      </c>
      <c r="E14" s="219">
        <v>14048.898391091758</v>
      </c>
      <c r="F14" s="219">
        <v>-40.100934905151007</v>
      </c>
      <c r="G14" s="220">
        <v>-0.28462585579912042</v>
      </c>
    </row>
    <row r="15" spans="1:8" ht="12.75" customHeight="1">
      <c r="A15" s="860"/>
      <c r="B15" s="217" t="s">
        <v>130</v>
      </c>
      <c r="C15" s="221">
        <v>14.366979994050117</v>
      </c>
      <c r="D15" s="219">
        <v>30540.56584888522</v>
      </c>
      <c r="E15" s="219">
        <v>31869.510928795673</v>
      </c>
      <c r="F15" s="219">
        <v>1328.9450799104525</v>
      </c>
      <c r="G15" s="220">
        <v>4.3514094875847267</v>
      </c>
    </row>
    <row r="16" spans="1:8" ht="12.75" customHeight="1">
      <c r="A16" s="860"/>
      <c r="B16" s="217" t="s">
        <v>576</v>
      </c>
      <c r="C16" s="221">
        <v>12.990341734880872</v>
      </c>
      <c r="D16" s="219">
        <v>15587.232043655475</v>
      </c>
      <c r="E16" s="219">
        <v>15391.052775286023</v>
      </c>
      <c r="F16" s="219">
        <v>-196.17926836945117</v>
      </c>
      <c r="G16" s="220">
        <v>-1.2585895162143474</v>
      </c>
    </row>
    <row r="17" spans="1:7" ht="12.75" customHeight="1">
      <c r="A17" s="860"/>
      <c r="B17" s="217" t="s">
        <v>134</v>
      </c>
      <c r="C17" s="221">
        <v>8.1002903230616212</v>
      </c>
      <c r="D17" s="219">
        <v>24292.391643237559</v>
      </c>
      <c r="E17" s="219">
        <v>24292.391643237559</v>
      </c>
      <c r="F17" s="219">
        <v>0</v>
      </c>
      <c r="G17" s="220">
        <v>0</v>
      </c>
    </row>
    <row r="18" spans="1:7" ht="24">
      <c r="A18" s="227" t="s">
        <v>582</v>
      </c>
      <c r="B18" s="223" t="s">
        <v>128</v>
      </c>
      <c r="C18" s="224">
        <v>100</v>
      </c>
      <c r="D18" s="225">
        <v>14308.69599616404</v>
      </c>
      <c r="E18" s="225">
        <v>14364.945851319844</v>
      </c>
      <c r="F18" s="225">
        <v>56.249855155803743</v>
      </c>
      <c r="G18" s="226">
        <v>0.39311657170495157</v>
      </c>
    </row>
    <row r="19" spans="1:7" ht="18.75" customHeight="1">
      <c r="A19" s="861" t="s">
        <v>581</v>
      </c>
      <c r="B19" s="217" t="s">
        <v>576</v>
      </c>
      <c r="C19" s="221">
        <v>47.776408410235014</v>
      </c>
      <c r="D19" s="219">
        <v>9739.5599249957522</v>
      </c>
      <c r="E19" s="219">
        <v>9695.7931339753559</v>
      </c>
      <c r="F19" s="219">
        <v>-43.76679102039634</v>
      </c>
      <c r="G19" s="220">
        <v>-0.44937134077354557</v>
      </c>
    </row>
    <row r="20" spans="1:7" ht="12.75" customHeight="1">
      <c r="A20" s="861"/>
      <c r="B20" s="217" t="s">
        <v>132</v>
      </c>
      <c r="C20" s="221">
        <v>9.0763134582503007</v>
      </c>
      <c r="D20" s="219">
        <v>10603</v>
      </c>
      <c r="E20" s="219">
        <v>10921</v>
      </c>
      <c r="F20" s="219">
        <v>318</v>
      </c>
      <c r="G20" s="220">
        <v>2.9991511836272755</v>
      </c>
    </row>
    <row r="21" spans="1:7" ht="12.75" customHeight="1">
      <c r="A21" s="861"/>
      <c r="B21" s="217" t="s">
        <v>134</v>
      </c>
      <c r="C21" s="221">
        <v>8.4933400996200152</v>
      </c>
      <c r="D21" s="219">
        <v>20051.982252786391</v>
      </c>
      <c r="E21" s="219">
        <v>19296.263681429009</v>
      </c>
      <c r="F21" s="219">
        <v>-755.71857135738173</v>
      </c>
      <c r="G21" s="220">
        <v>-3.7687973280166274</v>
      </c>
    </row>
    <row r="22" spans="1:7" ht="13.5" customHeight="1">
      <c r="A22" s="861"/>
      <c r="B22" s="217" t="s">
        <v>519</v>
      </c>
      <c r="C22" s="221">
        <v>6.5683079627052647</v>
      </c>
      <c r="D22" s="219">
        <v>8453.1301677297433</v>
      </c>
      <c r="E22" s="219">
        <v>8623.458540042524</v>
      </c>
      <c r="F22" s="219">
        <v>170.32837231278063</v>
      </c>
      <c r="G22" s="220">
        <v>2.0149739674306435</v>
      </c>
    </row>
    <row r="23" spans="1:7">
      <c r="A23" s="228"/>
      <c r="B23" s="217" t="s">
        <v>156</v>
      </c>
      <c r="C23" s="221">
        <v>6.5205667413433677</v>
      </c>
      <c r="D23" s="219">
        <v>19584.737359146475</v>
      </c>
      <c r="E23" s="219">
        <v>20189.295378355921</v>
      </c>
      <c r="F23" s="219">
        <v>604.55801920944577</v>
      </c>
      <c r="G23" s="220">
        <v>3.0868834650320429</v>
      </c>
    </row>
    <row r="24" spans="1:7">
      <c r="A24" s="228"/>
      <c r="B24" s="217" t="s">
        <v>137</v>
      </c>
      <c r="C24" s="221">
        <v>4.9799398460610842</v>
      </c>
      <c r="D24" s="219">
        <v>41315</v>
      </c>
      <c r="E24" s="219">
        <v>41165</v>
      </c>
      <c r="F24" s="219">
        <v>-150</v>
      </c>
      <c r="G24" s="220">
        <v>-0.36306426237444028</v>
      </c>
    </row>
    <row r="25" spans="1:7" ht="33" customHeight="1">
      <c r="A25" s="227" t="s">
        <v>580</v>
      </c>
      <c r="B25" s="223" t="s">
        <v>128</v>
      </c>
      <c r="C25" s="224">
        <v>100</v>
      </c>
      <c r="D25" s="225">
        <v>19709.795603649214</v>
      </c>
      <c r="E25" s="225">
        <v>19208.753031284046</v>
      </c>
      <c r="F25" s="225">
        <v>-501.04257236516787</v>
      </c>
      <c r="G25" s="226">
        <v>-2.5420992811939724</v>
      </c>
    </row>
    <row r="26" spans="1:7" ht="24" customHeight="1">
      <c r="A26" s="861" t="s">
        <v>579</v>
      </c>
      <c r="B26" s="217" t="s">
        <v>130</v>
      </c>
      <c r="C26" s="221">
        <v>61.458131405666691</v>
      </c>
      <c r="D26" s="219">
        <v>26810.639548691728</v>
      </c>
      <c r="E26" s="219">
        <v>25983.197680486817</v>
      </c>
      <c r="F26" s="219">
        <v>-827.44186820491086</v>
      </c>
      <c r="G26" s="220">
        <v>-3.08624442435312</v>
      </c>
    </row>
    <row r="27" spans="1:7" ht="15.75" customHeight="1">
      <c r="A27" s="861"/>
      <c r="B27" s="217" t="s">
        <v>518</v>
      </c>
      <c r="C27" s="221">
        <v>17.346811158288361</v>
      </c>
      <c r="D27" s="219">
        <v>8914.4428357718425</v>
      </c>
      <c r="E27" s="219">
        <v>8764.8708024978168</v>
      </c>
      <c r="F27" s="219">
        <v>-149.57203327402567</v>
      </c>
      <c r="G27" s="220">
        <v>-1.6778618252373954</v>
      </c>
    </row>
    <row r="28" spans="1:7" ht="16.5" customHeight="1">
      <c r="A28" s="861"/>
      <c r="B28" s="217" t="s">
        <v>132</v>
      </c>
      <c r="C28" s="221">
        <v>8.9752183945421695</v>
      </c>
      <c r="D28" s="219">
        <v>7869.0273871040208</v>
      </c>
      <c r="E28" s="219">
        <v>8168.0589530442585</v>
      </c>
      <c r="F28" s="219">
        <v>299.03156594023767</v>
      </c>
      <c r="G28" s="220">
        <v>3.8001083390597783</v>
      </c>
    </row>
    <row r="29" spans="1:7" ht="67.5" customHeight="1">
      <c r="A29" s="227" t="s">
        <v>578</v>
      </c>
      <c r="B29" s="223" t="s">
        <v>128</v>
      </c>
      <c r="C29" s="229">
        <v>100</v>
      </c>
      <c r="D29" s="230">
        <v>4524.4199564511882</v>
      </c>
      <c r="E29" s="230">
        <v>4416.0309248156782</v>
      </c>
      <c r="F29" s="230">
        <v>-108.38903163551004</v>
      </c>
      <c r="G29" s="231">
        <v>-2.3956448048321084</v>
      </c>
    </row>
    <row r="30" spans="1:7" ht="19.5" customHeight="1">
      <c r="A30" s="862" t="s">
        <v>577</v>
      </c>
      <c r="B30" s="232" t="s">
        <v>156</v>
      </c>
      <c r="C30" s="221">
        <v>24.040117564874759</v>
      </c>
      <c r="D30" s="219">
        <v>3256.7074076334402</v>
      </c>
      <c r="E30" s="219">
        <v>3367.0079139103318</v>
      </c>
      <c r="F30" s="219">
        <v>110.30050627689161</v>
      </c>
      <c r="G30" s="220">
        <v>3.3868718454214455</v>
      </c>
    </row>
    <row r="31" spans="1:7" ht="12.75" customHeight="1">
      <c r="A31" s="862"/>
      <c r="B31" s="233" t="s">
        <v>132</v>
      </c>
      <c r="C31" s="221">
        <v>19.727889787758702</v>
      </c>
      <c r="D31" s="219">
        <v>2788.1698196839357</v>
      </c>
      <c r="E31" s="219">
        <v>2923.6486467237482</v>
      </c>
      <c r="F31" s="219">
        <v>135.47882703981259</v>
      </c>
      <c r="G31" s="220">
        <v>4.8590593759160026</v>
      </c>
    </row>
    <row r="32" spans="1:7" ht="12.75" customHeight="1">
      <c r="A32" s="862"/>
      <c r="B32" s="232" t="s">
        <v>130</v>
      </c>
      <c r="C32" s="221">
        <v>14.94737694908634</v>
      </c>
      <c r="D32" s="219">
        <v>4312.1740568583837</v>
      </c>
      <c r="E32" s="219">
        <v>4304.1835901861277</v>
      </c>
      <c r="F32" s="219">
        <v>-7.9904666722559341</v>
      </c>
      <c r="G32" s="220">
        <v>-0.18530018888146077</v>
      </c>
    </row>
    <row r="33" spans="1:8" ht="15" customHeight="1">
      <c r="A33" s="862"/>
      <c r="B33" s="233" t="s">
        <v>576</v>
      </c>
      <c r="C33" s="221">
        <v>8.3638351731012932</v>
      </c>
      <c r="D33" s="219">
        <v>2695.3943652240628</v>
      </c>
      <c r="E33" s="219">
        <v>2540.9902275226909</v>
      </c>
      <c r="F33" s="219">
        <v>-154.40413770137184</v>
      </c>
      <c r="G33" s="220">
        <v>-5.7284432917680501</v>
      </c>
    </row>
    <row r="34" spans="1:8" ht="12.75" customHeight="1">
      <c r="A34" s="862"/>
      <c r="B34" s="233" t="s">
        <v>131</v>
      </c>
      <c r="C34" s="221">
        <v>8.1165744368292678</v>
      </c>
      <c r="D34" s="219">
        <v>1446.1948205683618</v>
      </c>
      <c r="E34" s="219">
        <v>1449.0676496647552</v>
      </c>
      <c r="F34" s="219">
        <v>2.8728290963933887</v>
      </c>
      <c r="G34" s="220">
        <v>0.19864744746246238</v>
      </c>
    </row>
    <row r="35" spans="1:8" ht="13.5" customHeight="1" thickBot="1">
      <c r="A35" s="863"/>
      <c r="B35" s="234" t="s">
        <v>136</v>
      </c>
      <c r="C35" s="235">
        <v>5.6872517869195667</v>
      </c>
      <c r="D35" s="236">
        <v>13095.746913957846</v>
      </c>
      <c r="E35" s="236">
        <v>11714.395610382562</v>
      </c>
      <c r="F35" s="236">
        <v>-1381.351303575284</v>
      </c>
      <c r="G35" s="237">
        <v>-10.548091014976761</v>
      </c>
    </row>
    <row r="36" spans="1:8" ht="13.15" hidden="1" customHeight="1">
      <c r="B36" s="108">
        <v>6</v>
      </c>
      <c r="C36" s="111" t="s">
        <v>135</v>
      </c>
      <c r="D36" s="112">
        <v>1687.7728910473913</v>
      </c>
      <c r="E36" s="113">
        <v>13324.34929467067</v>
      </c>
      <c r="F36" s="113">
        <v>319.12707700548344</v>
      </c>
      <c r="G36" s="113">
        <v>2.4538379403622059</v>
      </c>
      <c r="H36" s="112">
        <v>2.1387468189233294</v>
      </c>
    </row>
    <row r="37" spans="1:8" ht="13.15" hidden="1" customHeight="1" thickBot="1">
      <c r="B37" s="108">
        <v>7</v>
      </c>
      <c r="C37" s="111" t="s">
        <v>134</v>
      </c>
      <c r="D37" s="112">
        <v>658.85893834482465</v>
      </c>
      <c r="E37" s="113">
        <v>712.90828020129527</v>
      </c>
      <c r="F37" s="113">
        <v>54.049341856470619</v>
      </c>
      <c r="G37" s="113"/>
      <c r="H37" s="112">
        <v>13.285374890799062</v>
      </c>
    </row>
    <row r="38" spans="1:8" ht="13.15" hidden="1" customHeight="1">
      <c r="B38" s="108">
        <v>8</v>
      </c>
      <c r="C38" s="108" t="s">
        <v>136</v>
      </c>
      <c r="D38" s="112">
        <v>2.7</v>
      </c>
      <c r="E38" s="113">
        <v>5682.117293348123</v>
      </c>
      <c r="F38" s="113">
        <v>6381.4076450038829</v>
      </c>
      <c r="G38" s="113"/>
      <c r="H38" s="112">
        <v>12.306862311244387</v>
      </c>
    </row>
    <row r="39" spans="1:8" ht="13.5" hidden="1" thickBot="1">
      <c r="B39" s="108">
        <v>9</v>
      </c>
      <c r="C39" s="108" t="s">
        <v>137</v>
      </c>
      <c r="D39" s="112">
        <v>2.5</v>
      </c>
      <c r="E39" s="113">
        <v>1748.9452237568064</v>
      </c>
      <c r="F39" s="113">
        <v>1965</v>
      </c>
      <c r="G39" s="113"/>
      <c r="H39" s="112">
        <v>12.353432989690726</v>
      </c>
    </row>
    <row r="40" spans="1:8" ht="13.5" hidden="1" thickBot="1">
      <c r="B40" s="108">
        <v>10</v>
      </c>
      <c r="C40" s="108" t="s">
        <v>138</v>
      </c>
      <c r="D40" s="112">
        <v>1.8</v>
      </c>
      <c r="E40" s="113">
        <v>1995.3601865541573</v>
      </c>
      <c r="F40" s="113">
        <v>2035</v>
      </c>
      <c r="G40" s="113"/>
      <c r="H40" s="112">
        <v>1.9865993975903575</v>
      </c>
    </row>
    <row r="41" spans="1:8" ht="13.5" hidden="1" thickBot="1">
      <c r="B41" s="108">
        <v>11</v>
      </c>
      <c r="C41" s="108" t="s">
        <v>133</v>
      </c>
      <c r="D41" s="112">
        <v>1.1000000000000001</v>
      </c>
      <c r="E41" s="113">
        <v>1220.551604758376</v>
      </c>
      <c r="F41" s="113">
        <v>1295.1595805160089</v>
      </c>
      <c r="G41" s="113"/>
      <c r="H41" s="112">
        <v>6.1126441083498859</v>
      </c>
    </row>
    <row r="42" spans="1:8" ht="13.5" hidden="1" thickBot="1">
      <c r="B42" s="108">
        <v>12</v>
      </c>
      <c r="C42" s="108" t="s">
        <v>139</v>
      </c>
      <c r="D42" s="112">
        <v>0.8</v>
      </c>
      <c r="E42" s="113">
        <v>38432.256546941571</v>
      </c>
      <c r="F42" s="113">
        <v>39028.433390119251</v>
      </c>
      <c r="G42" s="113"/>
      <c r="H42" s="112">
        <v>1.5512407980767489</v>
      </c>
    </row>
    <row r="43" spans="1:8" ht="13.5" hidden="1" thickBot="1">
      <c r="B43" s="108">
        <v>13</v>
      </c>
      <c r="C43" s="108" t="s">
        <v>140</v>
      </c>
      <c r="D43" s="112">
        <v>0.3</v>
      </c>
      <c r="E43" s="113">
        <v>492.82992559470148</v>
      </c>
      <c r="F43" s="113">
        <v>492</v>
      </c>
      <c r="G43" s="113"/>
      <c r="H43" s="112">
        <v>-0.16840000000000024</v>
      </c>
    </row>
    <row r="44" spans="1:8" ht="9.75" customHeight="1">
      <c r="D44" s="112"/>
      <c r="E44" s="113"/>
      <c r="F44" s="113"/>
      <c r="G44" s="113"/>
      <c r="H44" s="112"/>
    </row>
    <row r="45" spans="1:8">
      <c r="D45" s="114"/>
      <c r="E45" s="115"/>
      <c r="F45" s="116"/>
      <c r="G45" s="116"/>
    </row>
    <row r="46" spans="1:8">
      <c r="D46" s="114"/>
      <c r="E46" s="116"/>
      <c r="F46" s="116"/>
      <c r="G46" s="116"/>
    </row>
    <row r="47" spans="1:8">
      <c r="D47" s="114"/>
      <c r="E47" s="116"/>
      <c r="F47" s="116"/>
      <c r="G47" s="116"/>
    </row>
    <row r="48" spans="1:8">
      <c r="D48" s="114"/>
      <c r="E48" s="116"/>
      <c r="F48" s="116"/>
      <c r="G48" s="116"/>
    </row>
    <row r="49" spans="4:7">
      <c r="D49" s="114"/>
      <c r="E49" s="116"/>
      <c r="F49" s="116"/>
      <c r="G49" s="116"/>
    </row>
    <row r="50" spans="4:7">
      <c r="D50" s="114"/>
      <c r="E50" s="116"/>
      <c r="F50" s="116"/>
      <c r="G50" s="116"/>
    </row>
    <row r="51" spans="4:7">
      <c r="D51" s="114"/>
      <c r="E51" s="116"/>
      <c r="F51" s="116"/>
      <c r="G51" s="116"/>
    </row>
    <row r="52" spans="4:7">
      <c r="D52" s="114"/>
      <c r="E52" s="116"/>
      <c r="F52" s="116"/>
      <c r="G52" s="116"/>
    </row>
    <row r="53" spans="4:7">
      <c r="D53" s="114"/>
      <c r="E53" s="116"/>
      <c r="F53" s="116"/>
      <c r="G53" s="116"/>
    </row>
    <row r="54" spans="4:7">
      <c r="D54" s="114"/>
      <c r="E54" s="116"/>
      <c r="F54" s="116"/>
      <c r="G54" s="116"/>
    </row>
    <row r="55" spans="4:7">
      <c r="D55" s="114"/>
      <c r="E55" s="116"/>
      <c r="F55" s="116"/>
      <c r="G55" s="116"/>
    </row>
    <row r="56" spans="4:7">
      <c r="D56" s="114"/>
      <c r="E56" s="116"/>
      <c r="F56" s="116"/>
      <c r="G56" s="116"/>
    </row>
    <row r="57" spans="4:7">
      <c r="D57" s="114"/>
      <c r="E57" s="116"/>
      <c r="F57" s="116"/>
      <c r="G57" s="116"/>
    </row>
    <row r="58" spans="4:7">
      <c r="D58" s="114"/>
      <c r="E58" s="116"/>
      <c r="F58" s="116"/>
      <c r="G58" s="116"/>
    </row>
    <row r="59" spans="4:7">
      <c r="D59" s="114"/>
      <c r="E59" s="116"/>
      <c r="F59" s="116"/>
      <c r="G59" s="116"/>
    </row>
    <row r="60" spans="4:7">
      <c r="D60" s="114"/>
      <c r="E60" s="116"/>
      <c r="F60" s="116"/>
      <c r="G60" s="116"/>
    </row>
    <row r="61" spans="4:7">
      <c r="E61" s="116"/>
      <c r="F61" s="116"/>
      <c r="G61" s="116"/>
    </row>
    <row r="62" spans="4:7">
      <c r="E62" s="116"/>
      <c r="F62" s="116"/>
      <c r="G62" s="116"/>
    </row>
    <row r="63" spans="4:7">
      <c r="E63" s="116"/>
      <c r="F63" s="116"/>
      <c r="G63" s="116"/>
    </row>
    <row r="64" spans="4:7">
      <c r="E64" s="116"/>
      <c r="F64" s="116"/>
      <c r="G64" s="116"/>
    </row>
    <row r="65" spans="5:7">
      <c r="E65" s="116"/>
      <c r="F65" s="116"/>
      <c r="G65" s="116"/>
    </row>
    <row r="66" spans="5:7">
      <c r="E66" s="116"/>
      <c r="F66" s="116"/>
      <c r="G66" s="116"/>
    </row>
    <row r="67" spans="5:7">
      <c r="E67" s="116"/>
      <c r="F67" s="116"/>
      <c r="G67" s="116"/>
    </row>
    <row r="68" spans="5:7">
      <c r="E68" s="116"/>
      <c r="F68" s="116"/>
      <c r="G68" s="116"/>
    </row>
    <row r="69" spans="5:7">
      <c r="E69" s="116"/>
      <c r="F69" s="116"/>
      <c r="G69" s="116"/>
    </row>
    <row r="70" spans="5:7">
      <c r="E70" s="116"/>
      <c r="F70" s="116"/>
      <c r="G70" s="116"/>
    </row>
    <row r="71" spans="5:7">
      <c r="E71" s="116"/>
      <c r="F71" s="116"/>
      <c r="G71" s="116"/>
    </row>
    <row r="72" spans="5:7">
      <c r="E72" s="116"/>
      <c r="F72" s="116"/>
      <c r="G72" s="116"/>
    </row>
    <row r="73" spans="5:7">
      <c r="E73" s="116"/>
      <c r="F73" s="116"/>
      <c r="G73" s="116"/>
    </row>
    <row r="74" spans="5:7">
      <c r="E74" s="116"/>
      <c r="F74" s="116"/>
      <c r="G74" s="116"/>
    </row>
    <row r="75" spans="5:7">
      <c r="E75" s="116"/>
      <c r="F75" s="116"/>
      <c r="G75" s="116"/>
    </row>
    <row r="76" spans="5:7">
      <c r="E76" s="116"/>
      <c r="F76" s="116"/>
      <c r="G76" s="116"/>
    </row>
    <row r="77" spans="5:7">
      <c r="E77" s="116"/>
      <c r="F77" s="116"/>
      <c r="G77" s="116"/>
    </row>
    <row r="78" spans="5:7">
      <c r="E78" s="116"/>
      <c r="F78" s="116"/>
      <c r="G78" s="116"/>
    </row>
    <row r="79" spans="5:7">
      <c r="E79" s="116"/>
      <c r="F79" s="116"/>
      <c r="G79" s="116"/>
    </row>
    <row r="80" spans="5:7">
      <c r="E80" s="116"/>
      <c r="F80" s="116"/>
      <c r="G80" s="116"/>
    </row>
    <row r="81" spans="5:7">
      <c r="E81" s="116"/>
      <c r="F81" s="116"/>
      <c r="G81" s="116"/>
    </row>
    <row r="82" spans="5:7">
      <c r="E82" s="116"/>
      <c r="F82" s="116"/>
      <c r="G82" s="116"/>
    </row>
    <row r="83" spans="5:7">
      <c r="E83" s="116"/>
      <c r="F83" s="116"/>
      <c r="G83" s="116"/>
    </row>
    <row r="84" spans="5:7">
      <c r="E84" s="116"/>
      <c r="F84" s="116"/>
      <c r="G84" s="116"/>
    </row>
    <row r="85" spans="5:7">
      <c r="E85" s="116"/>
      <c r="F85" s="116"/>
      <c r="G85" s="116"/>
    </row>
    <row r="86" spans="5:7">
      <c r="E86" s="116"/>
      <c r="F86" s="116"/>
      <c r="G86" s="116"/>
    </row>
    <row r="87" spans="5:7">
      <c r="E87" s="116"/>
      <c r="F87" s="116"/>
      <c r="G87" s="116"/>
    </row>
    <row r="88" spans="5:7">
      <c r="E88" s="116"/>
      <c r="F88" s="116"/>
      <c r="G88" s="116"/>
    </row>
    <row r="89" spans="5:7">
      <c r="E89" s="116"/>
      <c r="F89" s="116"/>
      <c r="G89" s="116"/>
    </row>
    <row r="90" spans="5:7">
      <c r="E90" s="116"/>
      <c r="F90" s="116"/>
      <c r="G90" s="116"/>
    </row>
    <row r="91" spans="5:7">
      <c r="E91" s="116"/>
      <c r="F91" s="116"/>
      <c r="G91" s="116"/>
    </row>
    <row r="92" spans="5:7">
      <c r="E92" s="116"/>
      <c r="F92" s="116"/>
      <c r="G92" s="116"/>
    </row>
    <row r="93" spans="5:7">
      <c r="E93" s="116"/>
      <c r="F93" s="116"/>
      <c r="G93" s="116"/>
    </row>
    <row r="94" spans="5:7">
      <c r="E94" s="116"/>
      <c r="F94" s="116"/>
      <c r="G94" s="116"/>
    </row>
    <row r="95" spans="5:7">
      <c r="E95" s="116"/>
      <c r="F95" s="116"/>
      <c r="G95" s="116"/>
    </row>
    <row r="96" spans="5:7">
      <c r="E96" s="116"/>
      <c r="F96" s="116"/>
      <c r="G96" s="116"/>
    </row>
    <row r="97" spans="5:7">
      <c r="E97" s="116"/>
      <c r="F97" s="116"/>
      <c r="G97" s="116"/>
    </row>
    <row r="98" spans="5:7">
      <c r="E98" s="116"/>
      <c r="F98" s="116"/>
      <c r="G98" s="116"/>
    </row>
    <row r="99" spans="5:7">
      <c r="E99" s="116"/>
      <c r="F99" s="116"/>
      <c r="G99" s="116"/>
    </row>
    <row r="100" spans="5:7">
      <c r="E100" s="116"/>
      <c r="F100" s="116"/>
      <c r="G100" s="116"/>
    </row>
    <row r="101" spans="5:7">
      <c r="E101" s="116"/>
      <c r="F101" s="116"/>
      <c r="G101" s="116"/>
    </row>
    <row r="102" spans="5:7">
      <c r="E102" s="116"/>
      <c r="F102" s="116"/>
      <c r="G102" s="116"/>
    </row>
    <row r="103" spans="5:7">
      <c r="E103" s="116"/>
      <c r="F103" s="116"/>
      <c r="G103" s="116"/>
    </row>
    <row r="104" spans="5:7">
      <c r="E104" s="116"/>
      <c r="F104" s="116"/>
      <c r="G104" s="116"/>
    </row>
    <row r="105" spans="5:7">
      <c r="E105" s="116"/>
      <c r="F105" s="116"/>
      <c r="G105" s="116"/>
    </row>
    <row r="106" spans="5:7">
      <c r="E106" s="116"/>
      <c r="F106" s="116"/>
      <c r="G106" s="116"/>
    </row>
    <row r="107" spans="5:7">
      <c r="E107" s="116"/>
      <c r="F107" s="116"/>
      <c r="G107" s="116"/>
    </row>
    <row r="108" spans="5:7">
      <c r="E108" s="116"/>
      <c r="F108" s="116"/>
      <c r="G108" s="116"/>
    </row>
    <row r="109" spans="5:7">
      <c r="E109" s="116"/>
      <c r="F109" s="116"/>
      <c r="G109" s="116"/>
    </row>
    <row r="110" spans="5:7">
      <c r="E110" s="116"/>
      <c r="F110" s="116"/>
      <c r="G110" s="116"/>
    </row>
    <row r="111" spans="5:7">
      <c r="E111" s="116"/>
      <c r="F111" s="116"/>
      <c r="G111" s="116"/>
    </row>
    <row r="112" spans="5:7">
      <c r="E112" s="116"/>
      <c r="F112" s="116"/>
      <c r="G112" s="116"/>
    </row>
    <row r="113" spans="5:7">
      <c r="E113" s="116"/>
      <c r="F113" s="116"/>
      <c r="G113" s="116"/>
    </row>
    <row r="114" spans="5:7">
      <c r="E114" s="116"/>
      <c r="F114" s="116"/>
      <c r="G114" s="116"/>
    </row>
    <row r="115" spans="5:7">
      <c r="E115" s="116"/>
      <c r="F115" s="116"/>
      <c r="G115" s="116"/>
    </row>
    <row r="116" spans="5:7">
      <c r="E116" s="116"/>
      <c r="F116" s="116"/>
      <c r="G116" s="116"/>
    </row>
    <row r="117" spans="5:7">
      <c r="E117" s="116"/>
      <c r="F117" s="116"/>
      <c r="G117" s="116"/>
    </row>
    <row r="118" spans="5:7">
      <c r="E118" s="116"/>
      <c r="F118" s="116"/>
      <c r="G118" s="116"/>
    </row>
    <row r="119" spans="5:7">
      <c r="E119" s="116"/>
      <c r="F119" s="116"/>
      <c r="G119" s="116"/>
    </row>
    <row r="120" spans="5:7">
      <c r="E120" s="116"/>
      <c r="F120" s="116"/>
      <c r="G120" s="116"/>
    </row>
    <row r="121" spans="5:7">
      <c r="E121" s="116"/>
      <c r="F121" s="116"/>
      <c r="G121" s="116"/>
    </row>
    <row r="122" spans="5:7">
      <c r="E122" s="116"/>
      <c r="F122" s="116"/>
      <c r="G122" s="116"/>
    </row>
    <row r="123" spans="5:7">
      <c r="E123" s="116"/>
      <c r="F123" s="116"/>
      <c r="G123" s="116"/>
    </row>
    <row r="124" spans="5:7">
      <c r="E124" s="116"/>
      <c r="F124" s="116"/>
      <c r="G124" s="116"/>
    </row>
    <row r="125" spans="5:7">
      <c r="E125" s="116"/>
      <c r="F125" s="116"/>
      <c r="G125" s="116"/>
    </row>
    <row r="126" spans="5:7">
      <c r="E126" s="116"/>
      <c r="F126" s="116"/>
      <c r="G126" s="116"/>
    </row>
    <row r="127" spans="5:7">
      <c r="E127" s="116"/>
      <c r="F127" s="116"/>
      <c r="G127" s="116"/>
    </row>
    <row r="128" spans="5:7">
      <c r="E128" s="116"/>
      <c r="F128" s="116"/>
      <c r="G128" s="116"/>
    </row>
    <row r="129" spans="5:7">
      <c r="E129" s="116"/>
      <c r="F129" s="116"/>
      <c r="G129" s="116"/>
    </row>
    <row r="130" spans="5:7">
      <c r="E130" s="116"/>
      <c r="F130" s="116"/>
      <c r="G130" s="116"/>
    </row>
    <row r="131" spans="5:7">
      <c r="E131" s="116"/>
      <c r="F131" s="116"/>
      <c r="G131" s="116"/>
    </row>
    <row r="132" spans="5:7">
      <c r="E132" s="116"/>
      <c r="F132" s="116"/>
      <c r="G132" s="116"/>
    </row>
    <row r="133" spans="5:7">
      <c r="E133" s="116"/>
      <c r="F133" s="116"/>
      <c r="G133" s="116"/>
    </row>
    <row r="134" spans="5:7">
      <c r="E134" s="116"/>
      <c r="F134" s="116"/>
      <c r="G134" s="116"/>
    </row>
    <row r="135" spans="5:7">
      <c r="E135" s="116"/>
      <c r="F135" s="116"/>
      <c r="G135" s="116"/>
    </row>
    <row r="136" spans="5:7">
      <c r="E136" s="116"/>
      <c r="F136" s="116"/>
      <c r="G136" s="116"/>
    </row>
    <row r="137" spans="5:7">
      <c r="E137" s="116"/>
      <c r="F137" s="116"/>
      <c r="G137" s="116"/>
    </row>
    <row r="138" spans="5:7">
      <c r="E138" s="116"/>
      <c r="F138" s="116"/>
      <c r="G138" s="116"/>
    </row>
    <row r="139" spans="5:7">
      <c r="E139" s="116"/>
      <c r="F139" s="116"/>
      <c r="G139" s="116"/>
    </row>
    <row r="140" spans="5:7">
      <c r="E140" s="116"/>
      <c r="F140" s="116"/>
      <c r="G140" s="116"/>
    </row>
    <row r="141" spans="5:7">
      <c r="E141" s="116"/>
      <c r="F141" s="116"/>
      <c r="G141" s="116"/>
    </row>
    <row r="142" spans="5:7">
      <c r="E142" s="116"/>
      <c r="F142" s="116"/>
      <c r="G142" s="116"/>
    </row>
    <row r="143" spans="5:7">
      <c r="E143" s="116"/>
      <c r="F143" s="116"/>
      <c r="G143" s="116"/>
    </row>
    <row r="144" spans="5:7">
      <c r="E144" s="116"/>
      <c r="F144" s="116"/>
      <c r="G144" s="116"/>
    </row>
    <row r="145" spans="5:7">
      <c r="E145" s="116"/>
      <c r="F145" s="116"/>
      <c r="G145" s="116"/>
    </row>
    <row r="146" spans="5:7">
      <c r="E146" s="116"/>
      <c r="F146" s="116"/>
      <c r="G146" s="116"/>
    </row>
    <row r="147" spans="5:7">
      <c r="E147" s="116"/>
      <c r="F147" s="116"/>
      <c r="G147" s="116"/>
    </row>
    <row r="148" spans="5:7">
      <c r="E148" s="116"/>
      <c r="F148" s="116"/>
      <c r="G148" s="116"/>
    </row>
    <row r="149" spans="5:7">
      <c r="E149" s="116"/>
      <c r="F149" s="116"/>
      <c r="G149" s="116"/>
    </row>
    <row r="150" spans="5:7">
      <c r="E150" s="116"/>
      <c r="F150" s="116"/>
      <c r="G150" s="116"/>
    </row>
    <row r="151" spans="5:7">
      <c r="E151" s="116"/>
      <c r="F151" s="116"/>
      <c r="G151" s="116"/>
    </row>
    <row r="152" spans="5:7">
      <c r="E152" s="116"/>
      <c r="F152" s="116"/>
      <c r="G152" s="116"/>
    </row>
    <row r="153" spans="5:7">
      <c r="E153" s="116"/>
      <c r="F153" s="116"/>
      <c r="G153" s="116"/>
    </row>
    <row r="154" spans="5:7">
      <c r="E154" s="116"/>
      <c r="F154" s="116"/>
      <c r="G154" s="116"/>
    </row>
    <row r="155" spans="5:7">
      <c r="E155" s="116"/>
      <c r="F155" s="116"/>
      <c r="G155" s="116"/>
    </row>
    <row r="156" spans="5:7">
      <c r="E156" s="116"/>
      <c r="F156" s="116"/>
      <c r="G156" s="116"/>
    </row>
    <row r="157" spans="5:7">
      <c r="E157" s="116"/>
      <c r="F157" s="116"/>
      <c r="G157" s="116"/>
    </row>
    <row r="158" spans="5:7">
      <c r="E158" s="116"/>
      <c r="F158" s="116"/>
      <c r="G158" s="116"/>
    </row>
    <row r="159" spans="5:7">
      <c r="E159" s="116"/>
      <c r="F159" s="116"/>
      <c r="G159" s="116"/>
    </row>
    <row r="160" spans="5:7">
      <c r="E160" s="116"/>
      <c r="F160" s="116"/>
      <c r="G160" s="116"/>
    </row>
    <row r="161" spans="5:7">
      <c r="E161" s="116"/>
      <c r="F161" s="116"/>
      <c r="G161" s="116"/>
    </row>
    <row r="162" spans="5:7">
      <c r="E162" s="116"/>
      <c r="F162" s="116"/>
      <c r="G162" s="116"/>
    </row>
    <row r="163" spans="5:7">
      <c r="E163" s="116"/>
      <c r="F163" s="116"/>
      <c r="G163" s="116"/>
    </row>
    <row r="164" spans="5:7">
      <c r="E164" s="116"/>
      <c r="F164" s="116"/>
      <c r="G164" s="116"/>
    </row>
    <row r="165" spans="5:7">
      <c r="E165" s="116"/>
      <c r="F165" s="116"/>
      <c r="G165" s="116"/>
    </row>
    <row r="166" spans="5:7">
      <c r="E166" s="116"/>
      <c r="F166" s="116"/>
      <c r="G166" s="116"/>
    </row>
    <row r="167" spans="5:7">
      <c r="E167" s="116"/>
      <c r="F167" s="116"/>
      <c r="G167" s="116"/>
    </row>
    <row r="168" spans="5:7">
      <c r="E168" s="116"/>
      <c r="F168" s="116"/>
      <c r="G168" s="116"/>
    </row>
    <row r="169" spans="5:7">
      <c r="E169" s="116"/>
      <c r="F169" s="116"/>
      <c r="G169" s="116"/>
    </row>
    <row r="170" spans="5:7">
      <c r="E170" s="116"/>
      <c r="F170" s="116"/>
      <c r="G170" s="116"/>
    </row>
    <row r="171" spans="5:7">
      <c r="E171" s="116"/>
      <c r="F171" s="116"/>
      <c r="G171" s="116"/>
    </row>
    <row r="172" spans="5:7">
      <c r="E172" s="116"/>
      <c r="F172" s="116"/>
      <c r="G172" s="116"/>
    </row>
    <row r="173" spans="5:7">
      <c r="E173" s="116"/>
      <c r="F173" s="116"/>
      <c r="G173" s="116"/>
    </row>
    <row r="174" spans="5:7">
      <c r="E174" s="116"/>
      <c r="F174" s="116"/>
      <c r="G174" s="116"/>
    </row>
    <row r="175" spans="5:7">
      <c r="E175" s="116"/>
      <c r="F175" s="116"/>
      <c r="G175" s="116"/>
    </row>
    <row r="176" spans="5:7">
      <c r="E176" s="116"/>
      <c r="F176" s="116"/>
      <c r="G176" s="116"/>
    </row>
    <row r="177" spans="5:7">
      <c r="E177" s="116"/>
      <c r="F177" s="116"/>
      <c r="G177" s="116"/>
    </row>
    <row r="178" spans="5:7">
      <c r="E178" s="116"/>
      <c r="F178" s="116"/>
      <c r="G178" s="116"/>
    </row>
    <row r="179" spans="5:7">
      <c r="E179" s="116"/>
      <c r="F179" s="116"/>
      <c r="G179" s="116"/>
    </row>
    <row r="180" spans="5:7">
      <c r="E180" s="116"/>
      <c r="F180" s="116"/>
      <c r="G180" s="116"/>
    </row>
    <row r="181" spans="5:7">
      <c r="E181" s="116"/>
      <c r="F181" s="116"/>
      <c r="G181" s="116"/>
    </row>
    <row r="182" spans="5:7">
      <c r="E182" s="116"/>
      <c r="F182" s="116"/>
      <c r="G182" s="116"/>
    </row>
    <row r="183" spans="5:7">
      <c r="E183" s="116"/>
      <c r="F183" s="116"/>
      <c r="G183" s="116"/>
    </row>
    <row r="184" spans="5:7">
      <c r="E184" s="116"/>
      <c r="F184" s="116"/>
      <c r="G184" s="116"/>
    </row>
    <row r="185" spans="5:7">
      <c r="E185" s="116"/>
      <c r="F185" s="116"/>
      <c r="G185" s="116"/>
    </row>
    <row r="186" spans="5:7">
      <c r="E186" s="116"/>
      <c r="F186" s="116"/>
      <c r="G186" s="116"/>
    </row>
    <row r="187" spans="5:7">
      <c r="E187" s="116"/>
      <c r="F187" s="116"/>
      <c r="G187" s="116"/>
    </row>
    <row r="188" spans="5:7">
      <c r="E188" s="116"/>
      <c r="F188" s="116"/>
      <c r="G188" s="116"/>
    </row>
    <row r="189" spans="5:7">
      <c r="E189" s="116"/>
      <c r="F189" s="116"/>
      <c r="G189" s="116"/>
    </row>
    <row r="190" spans="5:7">
      <c r="E190" s="116"/>
      <c r="F190" s="116"/>
      <c r="G190" s="116"/>
    </row>
    <row r="191" spans="5:7">
      <c r="E191" s="116"/>
      <c r="F191" s="116"/>
      <c r="G191" s="116"/>
    </row>
    <row r="192" spans="5:7">
      <c r="E192" s="116"/>
      <c r="F192" s="116"/>
      <c r="G192" s="116"/>
    </row>
    <row r="193" spans="5:7">
      <c r="E193" s="116"/>
      <c r="F193" s="116"/>
      <c r="G193" s="116"/>
    </row>
    <row r="194" spans="5:7">
      <c r="E194" s="116"/>
      <c r="F194" s="116"/>
      <c r="G194" s="116"/>
    </row>
    <row r="195" spans="5:7">
      <c r="E195" s="116"/>
      <c r="F195" s="116"/>
      <c r="G195" s="116"/>
    </row>
    <row r="196" spans="5:7">
      <c r="E196" s="116"/>
      <c r="F196" s="116"/>
      <c r="G196" s="116"/>
    </row>
    <row r="197" spans="5:7">
      <c r="E197" s="116"/>
      <c r="F197" s="116"/>
      <c r="G197" s="116"/>
    </row>
    <row r="198" spans="5:7">
      <c r="E198" s="116"/>
      <c r="F198" s="116"/>
      <c r="G198" s="116"/>
    </row>
    <row r="199" spans="5:7">
      <c r="E199" s="116"/>
      <c r="F199" s="116"/>
      <c r="G199" s="116"/>
    </row>
    <row r="200" spans="5:7">
      <c r="E200" s="116"/>
      <c r="F200" s="116"/>
      <c r="G200" s="116"/>
    </row>
    <row r="201" spans="5:7">
      <c r="E201" s="116"/>
      <c r="F201" s="116"/>
      <c r="G201" s="116"/>
    </row>
    <row r="202" spans="5:7">
      <c r="E202" s="116"/>
      <c r="F202" s="116"/>
      <c r="G202" s="116"/>
    </row>
    <row r="203" spans="5:7">
      <c r="E203" s="116"/>
      <c r="F203" s="116"/>
      <c r="G203" s="116"/>
    </row>
    <row r="204" spans="5:7">
      <c r="E204" s="116"/>
      <c r="F204" s="116"/>
      <c r="G204" s="116"/>
    </row>
    <row r="205" spans="5:7">
      <c r="E205" s="116"/>
      <c r="F205" s="116"/>
      <c r="G205" s="116"/>
    </row>
    <row r="206" spans="5:7">
      <c r="E206" s="116"/>
      <c r="F206" s="116"/>
      <c r="G206" s="116"/>
    </row>
    <row r="207" spans="5:7">
      <c r="E207" s="116"/>
      <c r="F207" s="116"/>
      <c r="G207" s="116"/>
    </row>
    <row r="208" spans="5:7">
      <c r="E208" s="116"/>
      <c r="F208" s="116"/>
      <c r="G208" s="116"/>
    </row>
    <row r="209" spans="5:7">
      <c r="E209" s="116"/>
      <c r="F209" s="116"/>
      <c r="G209" s="116"/>
    </row>
    <row r="210" spans="5:7">
      <c r="E210" s="116"/>
      <c r="F210" s="116"/>
      <c r="G210" s="116"/>
    </row>
    <row r="211" spans="5:7">
      <c r="E211" s="116"/>
      <c r="F211" s="116"/>
      <c r="G211" s="116"/>
    </row>
    <row r="212" spans="5:7">
      <c r="E212" s="116"/>
      <c r="F212" s="116"/>
      <c r="G212" s="116"/>
    </row>
    <row r="213" spans="5:7">
      <c r="E213" s="116"/>
      <c r="F213" s="116"/>
      <c r="G213" s="116"/>
    </row>
    <row r="214" spans="5:7">
      <c r="E214" s="116"/>
      <c r="F214" s="116"/>
      <c r="G214" s="116"/>
    </row>
    <row r="215" spans="5:7">
      <c r="E215" s="116"/>
      <c r="F215" s="116"/>
      <c r="G215" s="116"/>
    </row>
    <row r="216" spans="5:7">
      <c r="E216" s="116"/>
      <c r="F216" s="116"/>
      <c r="G216" s="116"/>
    </row>
    <row r="217" spans="5:7">
      <c r="E217" s="116"/>
      <c r="F217" s="116"/>
      <c r="G217" s="116"/>
    </row>
    <row r="218" spans="5:7">
      <c r="E218" s="116"/>
      <c r="F218" s="116"/>
      <c r="G218" s="116"/>
    </row>
    <row r="219" spans="5:7">
      <c r="E219" s="116"/>
      <c r="F219" s="116"/>
      <c r="G219" s="116"/>
    </row>
    <row r="220" spans="5:7">
      <c r="E220" s="116"/>
      <c r="F220" s="116"/>
      <c r="G220" s="116"/>
    </row>
    <row r="221" spans="5:7">
      <c r="E221" s="116"/>
      <c r="F221" s="116"/>
      <c r="G221" s="116"/>
    </row>
    <row r="222" spans="5:7">
      <c r="E222" s="116"/>
      <c r="F222" s="116"/>
      <c r="G222" s="116"/>
    </row>
    <row r="223" spans="5:7">
      <c r="E223" s="116"/>
      <c r="F223" s="116"/>
      <c r="G223" s="116"/>
    </row>
    <row r="224" spans="5:7">
      <c r="E224" s="116"/>
      <c r="F224" s="116"/>
      <c r="G224" s="116"/>
    </row>
    <row r="225" spans="5:7">
      <c r="E225" s="116"/>
      <c r="F225" s="116"/>
      <c r="G225" s="116"/>
    </row>
    <row r="226" spans="5:7">
      <c r="E226" s="116"/>
      <c r="F226" s="116"/>
      <c r="G226" s="116"/>
    </row>
    <row r="227" spans="5:7">
      <c r="E227" s="116"/>
      <c r="F227" s="116"/>
      <c r="G227" s="116"/>
    </row>
    <row r="228" spans="5:7">
      <c r="E228" s="116"/>
      <c r="F228" s="116"/>
      <c r="G228" s="116"/>
    </row>
    <row r="229" spans="5:7">
      <c r="E229" s="116"/>
      <c r="F229" s="116"/>
      <c r="G229" s="116"/>
    </row>
    <row r="230" spans="5:7">
      <c r="E230" s="116"/>
      <c r="F230" s="116"/>
      <c r="G230" s="116"/>
    </row>
    <row r="231" spans="5:7">
      <c r="E231" s="116"/>
      <c r="F231" s="116"/>
      <c r="G231" s="116"/>
    </row>
    <row r="232" spans="5:7">
      <c r="E232" s="116"/>
      <c r="F232" s="116"/>
      <c r="G232" s="116"/>
    </row>
    <row r="233" spans="5:7">
      <c r="E233" s="116"/>
      <c r="F233" s="116"/>
      <c r="G233" s="116"/>
    </row>
    <row r="234" spans="5:7">
      <c r="E234" s="116"/>
      <c r="F234" s="116"/>
      <c r="G234" s="116"/>
    </row>
    <row r="235" spans="5:7">
      <c r="E235" s="116"/>
      <c r="F235" s="116"/>
      <c r="G235" s="116"/>
    </row>
    <row r="236" spans="5:7">
      <c r="E236" s="116"/>
      <c r="F236" s="116"/>
      <c r="G236" s="116"/>
    </row>
    <row r="237" spans="5:7">
      <c r="E237" s="116"/>
      <c r="F237" s="116"/>
      <c r="G237" s="116"/>
    </row>
    <row r="238" spans="5:7">
      <c r="E238" s="116"/>
      <c r="F238" s="116"/>
      <c r="G238" s="116"/>
    </row>
    <row r="239" spans="5:7">
      <c r="E239" s="116"/>
      <c r="F239" s="116"/>
      <c r="G239" s="116"/>
    </row>
    <row r="240" spans="5:7">
      <c r="E240" s="116"/>
      <c r="F240" s="116"/>
      <c r="G240" s="116"/>
    </row>
    <row r="241" spans="5:7">
      <c r="E241" s="116"/>
      <c r="F241" s="116"/>
      <c r="G241" s="116"/>
    </row>
    <row r="242" spans="5:7">
      <c r="E242" s="116"/>
      <c r="F242" s="116"/>
      <c r="G242" s="116"/>
    </row>
    <row r="243" spans="5:7">
      <c r="E243" s="116"/>
      <c r="F243" s="116"/>
      <c r="G243" s="116"/>
    </row>
    <row r="244" spans="5:7">
      <c r="E244" s="116"/>
      <c r="F244" s="116"/>
      <c r="G244" s="116"/>
    </row>
    <row r="245" spans="5:7">
      <c r="E245" s="116"/>
      <c r="F245" s="116"/>
      <c r="G245" s="116"/>
    </row>
    <row r="246" spans="5:7">
      <c r="E246" s="116"/>
      <c r="F246" s="116"/>
      <c r="G246" s="116"/>
    </row>
    <row r="247" spans="5:7">
      <c r="E247" s="116"/>
      <c r="F247" s="116"/>
      <c r="G247" s="116"/>
    </row>
    <row r="248" spans="5:7">
      <c r="E248" s="116"/>
      <c r="F248" s="116"/>
      <c r="G248" s="116"/>
    </row>
    <row r="249" spans="5:7">
      <c r="E249" s="116"/>
      <c r="F249" s="116"/>
      <c r="G249" s="116"/>
    </row>
    <row r="250" spans="5:7">
      <c r="E250" s="116"/>
      <c r="F250" s="116"/>
      <c r="G250" s="116"/>
    </row>
    <row r="251" spans="5:7">
      <c r="E251" s="116"/>
      <c r="F251" s="116"/>
      <c r="G251" s="116"/>
    </row>
    <row r="252" spans="5:7">
      <c r="E252" s="116"/>
      <c r="F252" s="116"/>
      <c r="G252" s="116"/>
    </row>
    <row r="253" spans="5:7">
      <c r="E253" s="116"/>
      <c r="F253" s="116"/>
      <c r="G253" s="116"/>
    </row>
    <row r="254" spans="5:7">
      <c r="E254" s="116"/>
      <c r="F254" s="116"/>
      <c r="G254" s="116"/>
    </row>
    <row r="255" spans="5:7">
      <c r="E255" s="116"/>
      <c r="F255" s="116"/>
      <c r="G255" s="116"/>
    </row>
    <row r="256" spans="5:7">
      <c r="E256" s="116"/>
      <c r="F256" s="116"/>
      <c r="G256" s="116"/>
    </row>
    <row r="257" spans="5:7">
      <c r="E257" s="116"/>
      <c r="F257" s="116"/>
      <c r="G257" s="116"/>
    </row>
    <row r="258" spans="5:7">
      <c r="E258" s="116"/>
      <c r="F258" s="116"/>
      <c r="G258" s="116"/>
    </row>
    <row r="259" spans="5:7">
      <c r="E259" s="116"/>
      <c r="F259" s="116"/>
      <c r="G259" s="116"/>
    </row>
    <row r="260" spans="5:7">
      <c r="E260" s="116"/>
      <c r="F260" s="116"/>
      <c r="G260" s="116"/>
    </row>
    <row r="261" spans="5:7">
      <c r="E261" s="116"/>
      <c r="F261" s="116"/>
      <c r="G261" s="116"/>
    </row>
    <row r="262" spans="5:7">
      <c r="E262" s="116"/>
      <c r="F262" s="116"/>
      <c r="G262" s="116"/>
    </row>
    <row r="263" spans="5:7">
      <c r="E263" s="116"/>
      <c r="F263" s="116"/>
      <c r="G263" s="116"/>
    </row>
    <row r="264" spans="5:7">
      <c r="E264" s="116"/>
      <c r="F264" s="116"/>
      <c r="G264" s="116"/>
    </row>
    <row r="265" spans="5:7">
      <c r="E265" s="116"/>
      <c r="F265" s="116"/>
      <c r="G265" s="116"/>
    </row>
    <row r="266" spans="5:7">
      <c r="E266" s="116"/>
      <c r="F266" s="116"/>
      <c r="G266" s="116"/>
    </row>
    <row r="267" spans="5:7">
      <c r="E267" s="116"/>
      <c r="F267" s="116"/>
      <c r="G267" s="116"/>
    </row>
    <row r="268" spans="5:7">
      <c r="E268" s="116"/>
      <c r="F268" s="116"/>
      <c r="G268" s="116"/>
    </row>
    <row r="269" spans="5:7">
      <c r="E269" s="116"/>
      <c r="F269" s="116"/>
      <c r="G269" s="116"/>
    </row>
    <row r="270" spans="5:7">
      <c r="E270" s="116"/>
      <c r="F270" s="116"/>
      <c r="G270" s="116"/>
    </row>
    <row r="271" spans="5:7">
      <c r="E271" s="116"/>
      <c r="F271" s="116"/>
      <c r="G271" s="116"/>
    </row>
    <row r="272" spans="5:7">
      <c r="E272" s="116"/>
      <c r="F272" s="116"/>
      <c r="G272" s="116"/>
    </row>
    <row r="273" spans="5:7">
      <c r="E273" s="116"/>
      <c r="F273" s="116"/>
      <c r="G273" s="116"/>
    </row>
    <row r="274" spans="5:7">
      <c r="E274" s="116"/>
      <c r="F274" s="116"/>
      <c r="G274" s="116"/>
    </row>
    <row r="275" spans="5:7">
      <c r="E275" s="116"/>
      <c r="F275" s="116"/>
      <c r="G275" s="116"/>
    </row>
    <row r="276" spans="5:7">
      <c r="E276" s="116"/>
      <c r="F276" s="116"/>
      <c r="G276" s="116"/>
    </row>
    <row r="277" spans="5:7">
      <c r="E277" s="116"/>
      <c r="F277" s="116"/>
      <c r="G277" s="116"/>
    </row>
    <row r="278" spans="5:7">
      <c r="E278" s="116"/>
      <c r="F278" s="116"/>
      <c r="G278" s="116"/>
    </row>
    <row r="279" spans="5:7">
      <c r="E279" s="116"/>
      <c r="F279" s="116"/>
      <c r="G279" s="116"/>
    </row>
  </sheetData>
  <mergeCells count="11">
    <mergeCell ref="A13:A17"/>
    <mergeCell ref="A19:A22"/>
    <mergeCell ref="A26:A28"/>
    <mergeCell ref="A30:A35"/>
    <mergeCell ref="A8:A11"/>
    <mergeCell ref="A1:G1"/>
    <mergeCell ref="A2:F2"/>
    <mergeCell ref="A3:G3"/>
    <mergeCell ref="A5:A6"/>
    <mergeCell ref="B5:B6"/>
    <mergeCell ref="F5:G5"/>
  </mergeCells>
  <printOptions horizontalCentered="1"/>
  <pageMargins left="0.78740157480314965" right="0.78740157480314965" top="0.27" bottom="0.35" header="0" footer="0"/>
  <pageSetup paperSize="9" scale="6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7B8F6-ED81-4B17-993D-BAAE45393B61}">
  <sheetPr codeName="Hoja8">
    <pageSetUpPr fitToPage="1"/>
  </sheetPr>
  <dimension ref="A1:E271"/>
  <sheetViews>
    <sheetView view="pageBreakPreview" zoomScale="115" zoomScaleNormal="75" zoomScaleSheetLayoutView="115" workbookViewId="0">
      <selection activeCell="A5" sqref="A5:E19"/>
    </sheetView>
  </sheetViews>
  <sheetFormatPr baseColWidth="10" defaultColWidth="11.42578125" defaultRowHeight="12.75"/>
  <cols>
    <col min="1" max="1" width="46.5703125" style="9" customWidth="1"/>
    <col min="2" max="4" width="19.85546875" style="9" customWidth="1"/>
    <col min="5" max="5" width="19.28515625" style="9" customWidth="1"/>
    <col min="6" max="33" width="8.7109375" style="9" customWidth="1"/>
    <col min="34" max="16384" width="11.42578125" style="9"/>
  </cols>
  <sheetData>
    <row r="1" spans="1:5" s="12" customFormat="1" ht="27" customHeight="1">
      <c r="A1" s="865" t="s">
        <v>627</v>
      </c>
      <c r="B1" s="865"/>
      <c r="C1" s="865"/>
      <c r="D1" s="865"/>
      <c r="E1" s="865"/>
    </row>
    <row r="2" spans="1:5" s="12" customFormat="1" ht="18" customHeight="1">
      <c r="A2" s="244"/>
      <c r="B2" s="244"/>
      <c r="C2" s="244"/>
      <c r="D2" s="210"/>
    </row>
    <row r="3" spans="1:5" ht="31.5" customHeight="1">
      <c r="A3" s="864" t="s">
        <v>702</v>
      </c>
      <c r="B3" s="864"/>
      <c r="C3" s="864"/>
      <c r="D3" s="864"/>
      <c r="E3" s="864"/>
    </row>
    <row r="4" spans="1:5" ht="24" customHeight="1" thickBot="1">
      <c r="A4" s="153"/>
      <c r="B4" s="153"/>
      <c r="C4" s="153"/>
    </row>
    <row r="5" spans="1:5" s="68" customFormat="1" ht="51.75" customHeight="1" thickBot="1">
      <c r="A5" s="245" t="s">
        <v>366</v>
      </c>
      <c r="B5" s="246">
        <v>2019</v>
      </c>
      <c r="C5" s="246">
        <v>2020</v>
      </c>
      <c r="D5" s="246">
        <v>2021</v>
      </c>
      <c r="E5" s="247">
        <v>2022</v>
      </c>
    </row>
    <row r="6" spans="1:5" s="8" customFormat="1" ht="13.9" customHeight="1">
      <c r="A6" s="248" t="s">
        <v>123</v>
      </c>
      <c r="B6" s="215">
        <v>12925.631300931922</v>
      </c>
      <c r="C6" s="215">
        <v>12900.51232549536</v>
      </c>
      <c r="D6" s="215">
        <v>12938.138857994471</v>
      </c>
      <c r="E6" s="249">
        <v>13114.897376481651</v>
      </c>
    </row>
    <row r="7" spans="1:5" ht="13.5" customHeight="1">
      <c r="A7" s="228" t="s">
        <v>573</v>
      </c>
      <c r="B7" s="219">
        <v>8407.7005622265769</v>
      </c>
      <c r="C7" s="219">
        <v>8428.5588892337</v>
      </c>
      <c r="D7" s="219">
        <v>8500.9504219556493</v>
      </c>
      <c r="E7" s="250">
        <v>8678.6547505222916</v>
      </c>
    </row>
    <row r="8" spans="1:5" s="8" customFormat="1">
      <c r="A8" s="228" t="s">
        <v>367</v>
      </c>
      <c r="B8" s="219">
        <v>7079.0454469133892</v>
      </c>
      <c r="C8" s="219">
        <v>7099.5845548099896</v>
      </c>
      <c r="D8" s="219">
        <v>7128.2548802990777</v>
      </c>
      <c r="E8" s="250">
        <v>7293.1431697961234</v>
      </c>
    </row>
    <row r="9" spans="1:5">
      <c r="A9" s="228" t="s">
        <v>368</v>
      </c>
      <c r="B9" s="219">
        <v>17552.436026526233</v>
      </c>
      <c r="C9" s="219">
        <v>17575.491443122086</v>
      </c>
      <c r="D9" s="219">
        <v>17948.802958551591</v>
      </c>
      <c r="E9" s="250">
        <v>18214.716247924396</v>
      </c>
    </row>
    <row r="10" spans="1:5">
      <c r="A10" s="228" t="s">
        <v>162</v>
      </c>
      <c r="B10" s="219">
        <v>35534.373116156734</v>
      </c>
      <c r="C10" s="219">
        <v>36608.544142388957</v>
      </c>
      <c r="D10" s="219">
        <v>36175.468730202032</v>
      </c>
      <c r="E10" s="250">
        <v>37468.216144866812</v>
      </c>
    </row>
    <row r="11" spans="1:5">
      <c r="A11" s="228" t="s">
        <v>572</v>
      </c>
      <c r="B11" s="219">
        <v>189346.23148849988</v>
      </c>
      <c r="C11" s="219">
        <v>203842.93426233844</v>
      </c>
      <c r="D11" s="219">
        <v>216084.89955569664</v>
      </c>
      <c r="E11" s="250">
        <v>241418.05688129799</v>
      </c>
    </row>
    <row r="12" spans="1:5" s="8" customFormat="1">
      <c r="A12" s="228" t="s">
        <v>143</v>
      </c>
      <c r="B12" s="219">
        <v>31048.128558498218</v>
      </c>
      <c r="C12" s="219">
        <v>31307.792171263154</v>
      </c>
      <c r="D12" s="219">
        <v>31176.189290383903</v>
      </c>
      <c r="E12" s="250">
        <v>30474.09615391168</v>
      </c>
    </row>
    <row r="13" spans="1:5">
      <c r="A13" s="228" t="s">
        <v>163</v>
      </c>
      <c r="B13" s="219">
        <v>40186.173884243188</v>
      </c>
      <c r="C13" s="219">
        <v>41821.664789125316</v>
      </c>
      <c r="D13" s="219">
        <v>42308.229004168395</v>
      </c>
      <c r="E13" s="250">
        <v>43605.345369620205</v>
      </c>
    </row>
    <row r="14" spans="1:5" s="8" customFormat="1" ht="15" customHeight="1">
      <c r="A14" s="228" t="s">
        <v>124</v>
      </c>
      <c r="B14" s="219">
        <v>18851.806212272408</v>
      </c>
      <c r="C14" s="219">
        <v>18721.062772829158</v>
      </c>
      <c r="D14" s="219">
        <v>18684.831605593194</v>
      </c>
      <c r="E14" s="250">
        <v>18649.432664295429</v>
      </c>
    </row>
    <row r="15" spans="1:5">
      <c r="A15" s="228" t="s">
        <v>125</v>
      </c>
      <c r="B15" s="219">
        <v>16545.765200703907</v>
      </c>
      <c r="C15" s="219">
        <v>16464.715649633221</v>
      </c>
      <c r="D15" s="219">
        <v>16485.063131743558</v>
      </c>
      <c r="E15" s="250">
        <v>16794.593065479345</v>
      </c>
    </row>
    <row r="16" spans="1:5" s="8" customFormat="1">
      <c r="A16" s="228" t="s">
        <v>126</v>
      </c>
      <c r="B16" s="219">
        <v>24277.022275110769</v>
      </c>
      <c r="C16" s="219">
        <v>23542.364430104575</v>
      </c>
      <c r="D16" s="219">
        <v>23227.76621880685</v>
      </c>
      <c r="E16" s="250">
        <v>22844.074204757399</v>
      </c>
    </row>
    <row r="17" spans="1:5" s="8" customFormat="1">
      <c r="A17" s="251" t="s">
        <v>127</v>
      </c>
      <c r="B17" s="225">
        <v>4546.0475939227399</v>
      </c>
      <c r="C17" s="225">
        <v>4431.7311934781492</v>
      </c>
      <c r="D17" s="225">
        <v>4524.4199564511873</v>
      </c>
      <c r="E17" s="252">
        <v>4416.0309248156782</v>
      </c>
    </row>
    <row r="18" spans="1:5" ht="13.5" thickBot="1">
      <c r="A18" s="253"/>
      <c r="B18" s="236"/>
      <c r="C18" s="236"/>
      <c r="D18" s="236"/>
      <c r="E18" s="254"/>
    </row>
    <row r="19" spans="1:5" s="8" customFormat="1" ht="20.25" customHeight="1" thickBot="1">
      <c r="A19" s="255" t="s">
        <v>142</v>
      </c>
      <c r="B19" s="256">
        <v>10178.447126410629</v>
      </c>
      <c r="C19" s="256">
        <v>10124.085438811035</v>
      </c>
      <c r="D19" s="256">
        <v>10179.763713909875</v>
      </c>
      <c r="E19" s="257">
        <v>10263.038729577538</v>
      </c>
    </row>
    <row r="20" spans="1:5">
      <c r="A20" s="12"/>
      <c r="B20" s="12"/>
      <c r="C20" s="12"/>
    </row>
    <row r="21" spans="1:5">
      <c r="A21" s="12"/>
      <c r="B21" s="12"/>
      <c r="C21" s="12"/>
    </row>
    <row r="22" spans="1:5">
      <c r="A22" s="12"/>
      <c r="B22" s="12"/>
      <c r="C22" s="12"/>
    </row>
    <row r="24" spans="1:5">
      <c r="B24" s="12"/>
      <c r="C24" s="12"/>
    </row>
    <row r="25" spans="1:5">
      <c r="B25" s="12"/>
      <c r="C25" s="12"/>
    </row>
    <row r="26" spans="1:5">
      <c r="B26" s="12"/>
      <c r="C26" s="12"/>
    </row>
    <row r="27" spans="1:5">
      <c r="B27" s="12"/>
      <c r="C27" s="12"/>
    </row>
    <row r="28" spans="1:5">
      <c r="B28" s="12"/>
      <c r="C28" s="12"/>
    </row>
    <row r="29" spans="1:5">
      <c r="B29" s="12"/>
      <c r="C29" s="12"/>
    </row>
    <row r="30" spans="1:5">
      <c r="B30" s="12"/>
      <c r="C30" s="12"/>
    </row>
    <row r="31" spans="1:5">
      <c r="B31" s="12"/>
      <c r="C31" s="12"/>
    </row>
    <row r="32" spans="1:5">
      <c r="B32" s="12"/>
      <c r="C32" s="12"/>
    </row>
    <row r="33" spans="2:3">
      <c r="B33" s="12"/>
      <c r="C33" s="12"/>
    </row>
    <row r="34" spans="2:3">
      <c r="B34" s="12"/>
      <c r="C34" s="12"/>
    </row>
    <row r="35" spans="2:3">
      <c r="B35" s="12"/>
      <c r="C35" s="12"/>
    </row>
    <row r="36" spans="2:3">
      <c r="B36" s="12"/>
      <c r="C36" s="12"/>
    </row>
    <row r="37" spans="2:3">
      <c r="B37" s="12"/>
      <c r="C37" s="12"/>
    </row>
    <row r="38" spans="2:3">
      <c r="B38" s="12"/>
      <c r="C38" s="12"/>
    </row>
    <row r="39" spans="2:3">
      <c r="B39" s="12"/>
      <c r="C39" s="12"/>
    </row>
    <row r="40" spans="2:3">
      <c r="B40" s="12"/>
      <c r="C40" s="12"/>
    </row>
    <row r="41" spans="2:3">
      <c r="B41" s="12"/>
      <c r="C41" s="12"/>
    </row>
    <row r="42" spans="2:3">
      <c r="B42" s="12"/>
      <c r="C42" s="12"/>
    </row>
    <row r="43" spans="2:3">
      <c r="B43" s="12"/>
      <c r="C43" s="12"/>
    </row>
    <row r="44" spans="2:3">
      <c r="B44" s="12"/>
      <c r="C44" s="12"/>
    </row>
    <row r="45" spans="2:3">
      <c r="B45" s="12"/>
      <c r="C45" s="12"/>
    </row>
    <row r="46" spans="2:3">
      <c r="B46" s="12"/>
      <c r="C46" s="12"/>
    </row>
    <row r="47" spans="2:3">
      <c r="B47" s="12"/>
      <c r="C47" s="12"/>
    </row>
    <row r="48" spans="2:3">
      <c r="B48" s="12"/>
      <c r="C48" s="12"/>
    </row>
    <row r="49" spans="2:3">
      <c r="B49" s="12"/>
      <c r="C49" s="12"/>
    </row>
    <row r="50" spans="2:3">
      <c r="B50" s="12"/>
      <c r="C50" s="12"/>
    </row>
    <row r="51" spans="2:3">
      <c r="B51" s="12"/>
      <c r="C51" s="12"/>
    </row>
    <row r="52" spans="2:3">
      <c r="B52" s="12"/>
      <c r="C52" s="12"/>
    </row>
    <row r="53" spans="2:3">
      <c r="B53" s="12"/>
      <c r="C53" s="12"/>
    </row>
    <row r="54" spans="2:3">
      <c r="B54" s="12"/>
      <c r="C54" s="12"/>
    </row>
    <row r="55" spans="2:3">
      <c r="B55" s="12"/>
      <c r="C55" s="12"/>
    </row>
    <row r="56" spans="2:3">
      <c r="B56" s="12"/>
      <c r="C56" s="12"/>
    </row>
    <row r="57" spans="2:3">
      <c r="B57" s="12"/>
      <c r="C57" s="12"/>
    </row>
    <row r="58" spans="2:3">
      <c r="B58" s="12"/>
      <c r="C58" s="12"/>
    </row>
    <row r="59" spans="2:3">
      <c r="B59" s="12"/>
      <c r="C59" s="12"/>
    </row>
    <row r="60" spans="2:3">
      <c r="B60" s="12"/>
      <c r="C60" s="12"/>
    </row>
    <row r="61" spans="2:3">
      <c r="B61" s="12"/>
      <c r="C61" s="12"/>
    </row>
    <row r="62" spans="2:3">
      <c r="B62" s="12"/>
      <c r="C62" s="12"/>
    </row>
    <row r="63" spans="2:3">
      <c r="B63" s="12"/>
      <c r="C63" s="12"/>
    </row>
    <row r="64" spans="2:3">
      <c r="B64" s="12"/>
      <c r="C64" s="12"/>
    </row>
    <row r="65" spans="2:3">
      <c r="B65" s="12"/>
      <c r="C65" s="12"/>
    </row>
    <row r="66" spans="2:3">
      <c r="B66" s="12"/>
      <c r="C66" s="12"/>
    </row>
    <row r="67" spans="2:3">
      <c r="B67" s="12"/>
      <c r="C67" s="12"/>
    </row>
    <row r="68" spans="2:3">
      <c r="B68" s="12"/>
      <c r="C68" s="12"/>
    </row>
    <row r="69" spans="2:3">
      <c r="B69" s="12"/>
      <c r="C69" s="12"/>
    </row>
    <row r="70" spans="2:3">
      <c r="B70" s="12"/>
      <c r="C70" s="12"/>
    </row>
    <row r="71" spans="2:3">
      <c r="B71" s="12"/>
      <c r="C71" s="12"/>
    </row>
    <row r="72" spans="2:3">
      <c r="B72" s="12"/>
      <c r="C72" s="12"/>
    </row>
    <row r="73" spans="2:3">
      <c r="B73" s="12"/>
      <c r="C73" s="12"/>
    </row>
    <row r="74" spans="2:3">
      <c r="B74" s="12"/>
      <c r="C74" s="12"/>
    </row>
    <row r="75" spans="2:3">
      <c r="B75" s="12"/>
      <c r="C75" s="12"/>
    </row>
    <row r="76" spans="2:3">
      <c r="B76" s="12"/>
      <c r="C76" s="12"/>
    </row>
    <row r="77" spans="2:3">
      <c r="B77" s="12"/>
      <c r="C77" s="12"/>
    </row>
    <row r="78" spans="2:3">
      <c r="B78" s="12"/>
      <c r="C78" s="12"/>
    </row>
    <row r="79" spans="2:3">
      <c r="B79" s="12"/>
      <c r="C79" s="12"/>
    </row>
    <row r="80" spans="2:3">
      <c r="B80" s="12"/>
      <c r="C80" s="12"/>
    </row>
    <row r="81" spans="2:3">
      <c r="B81" s="12"/>
      <c r="C81" s="12"/>
    </row>
    <row r="82" spans="2:3">
      <c r="B82" s="12"/>
      <c r="C82" s="12"/>
    </row>
    <row r="83" spans="2:3">
      <c r="B83" s="12"/>
      <c r="C83" s="12"/>
    </row>
    <row r="84" spans="2:3">
      <c r="B84" s="12"/>
      <c r="C84" s="12"/>
    </row>
    <row r="85" spans="2:3">
      <c r="B85" s="12"/>
      <c r="C85" s="12"/>
    </row>
    <row r="86" spans="2:3">
      <c r="B86" s="12"/>
      <c r="C86" s="12"/>
    </row>
    <row r="87" spans="2:3">
      <c r="B87" s="12"/>
      <c r="C87" s="12"/>
    </row>
    <row r="88" spans="2:3">
      <c r="B88" s="12"/>
      <c r="C88" s="12"/>
    </row>
    <row r="89" spans="2:3">
      <c r="B89" s="12"/>
      <c r="C89" s="12"/>
    </row>
    <row r="90" spans="2:3">
      <c r="B90" s="12"/>
      <c r="C90" s="12"/>
    </row>
    <row r="91" spans="2:3">
      <c r="B91" s="12"/>
      <c r="C91" s="12"/>
    </row>
    <row r="92" spans="2:3">
      <c r="B92" s="12"/>
      <c r="C92" s="12"/>
    </row>
    <row r="93" spans="2:3">
      <c r="B93" s="12"/>
      <c r="C93" s="12"/>
    </row>
    <row r="94" spans="2:3">
      <c r="B94" s="12"/>
      <c r="C94" s="12"/>
    </row>
    <row r="95" spans="2:3">
      <c r="B95" s="12"/>
      <c r="C95" s="12"/>
    </row>
    <row r="96" spans="2:3">
      <c r="B96" s="12"/>
      <c r="C96" s="12"/>
    </row>
    <row r="97" spans="2:3">
      <c r="B97" s="12"/>
      <c r="C97" s="12"/>
    </row>
    <row r="98" spans="2:3">
      <c r="B98" s="12"/>
      <c r="C98" s="12"/>
    </row>
    <row r="99" spans="2:3">
      <c r="B99" s="12"/>
      <c r="C99" s="12"/>
    </row>
    <row r="100" spans="2:3">
      <c r="B100" s="12"/>
      <c r="C100" s="12"/>
    </row>
    <row r="101" spans="2:3">
      <c r="B101" s="12"/>
      <c r="C101" s="12"/>
    </row>
    <row r="102" spans="2:3">
      <c r="B102" s="12"/>
      <c r="C102" s="12"/>
    </row>
    <row r="103" spans="2:3">
      <c r="B103" s="12"/>
      <c r="C103" s="12"/>
    </row>
    <row r="104" spans="2:3">
      <c r="B104" s="12"/>
      <c r="C104" s="12"/>
    </row>
    <row r="105" spans="2:3">
      <c r="B105" s="12"/>
      <c r="C105" s="12"/>
    </row>
    <row r="106" spans="2:3">
      <c r="B106" s="12"/>
      <c r="C106" s="12"/>
    </row>
    <row r="107" spans="2:3">
      <c r="B107" s="12"/>
      <c r="C107" s="12"/>
    </row>
    <row r="108" spans="2:3">
      <c r="B108" s="12"/>
      <c r="C108" s="12"/>
    </row>
    <row r="109" spans="2:3">
      <c r="B109" s="12"/>
      <c r="C109" s="12"/>
    </row>
    <row r="110" spans="2:3">
      <c r="B110" s="12"/>
      <c r="C110" s="12"/>
    </row>
    <row r="111" spans="2:3">
      <c r="B111" s="12"/>
      <c r="C111" s="12"/>
    </row>
    <row r="112" spans="2:3">
      <c r="B112" s="12"/>
      <c r="C112" s="12"/>
    </row>
    <row r="113" spans="2:3">
      <c r="B113" s="12"/>
      <c r="C113" s="12"/>
    </row>
    <row r="114" spans="2:3">
      <c r="B114" s="12"/>
      <c r="C114" s="12"/>
    </row>
    <row r="115" spans="2:3">
      <c r="B115" s="12"/>
      <c r="C115" s="12"/>
    </row>
    <row r="116" spans="2:3">
      <c r="B116" s="12"/>
      <c r="C116" s="12"/>
    </row>
    <row r="117" spans="2:3">
      <c r="B117" s="12"/>
      <c r="C117" s="12"/>
    </row>
    <row r="118" spans="2:3">
      <c r="B118" s="12"/>
      <c r="C118" s="12"/>
    </row>
    <row r="119" spans="2:3">
      <c r="B119" s="12"/>
      <c r="C119" s="12"/>
    </row>
    <row r="120" spans="2:3">
      <c r="B120" s="12"/>
      <c r="C120" s="12"/>
    </row>
    <row r="121" spans="2:3">
      <c r="B121" s="12"/>
      <c r="C121" s="12"/>
    </row>
    <row r="122" spans="2:3">
      <c r="B122" s="12"/>
      <c r="C122" s="12"/>
    </row>
    <row r="123" spans="2:3">
      <c r="B123" s="12"/>
      <c r="C123" s="12"/>
    </row>
    <row r="124" spans="2:3">
      <c r="B124" s="12"/>
      <c r="C124" s="12"/>
    </row>
    <row r="125" spans="2:3">
      <c r="B125" s="12"/>
      <c r="C125" s="12"/>
    </row>
    <row r="126" spans="2:3">
      <c r="B126" s="12"/>
      <c r="C126" s="12"/>
    </row>
    <row r="127" spans="2:3">
      <c r="B127" s="12"/>
      <c r="C127" s="12"/>
    </row>
    <row r="128" spans="2:3">
      <c r="B128" s="12"/>
      <c r="C128" s="12"/>
    </row>
    <row r="129" spans="2:3">
      <c r="B129" s="12"/>
      <c r="C129" s="12"/>
    </row>
    <row r="130" spans="2:3">
      <c r="B130" s="12"/>
      <c r="C130" s="12"/>
    </row>
    <row r="131" spans="2:3">
      <c r="B131" s="12"/>
      <c r="C131" s="12"/>
    </row>
    <row r="132" spans="2:3">
      <c r="B132" s="12"/>
      <c r="C132" s="12"/>
    </row>
    <row r="133" spans="2:3">
      <c r="B133" s="12"/>
      <c r="C133" s="12"/>
    </row>
    <row r="134" spans="2:3">
      <c r="B134" s="12"/>
      <c r="C134" s="12"/>
    </row>
    <row r="135" spans="2:3">
      <c r="B135" s="12"/>
      <c r="C135" s="12"/>
    </row>
    <row r="136" spans="2:3">
      <c r="B136" s="12"/>
      <c r="C136" s="12"/>
    </row>
    <row r="137" spans="2:3">
      <c r="B137" s="12"/>
      <c r="C137" s="12"/>
    </row>
    <row r="138" spans="2:3">
      <c r="B138" s="12"/>
      <c r="C138" s="12"/>
    </row>
    <row r="139" spans="2:3">
      <c r="B139" s="12"/>
      <c r="C139" s="12"/>
    </row>
    <row r="140" spans="2:3">
      <c r="B140" s="12"/>
      <c r="C140" s="12"/>
    </row>
    <row r="141" spans="2:3">
      <c r="B141" s="12"/>
      <c r="C141" s="12"/>
    </row>
    <row r="142" spans="2:3">
      <c r="B142" s="12"/>
      <c r="C142" s="12"/>
    </row>
    <row r="143" spans="2:3">
      <c r="B143" s="12"/>
      <c r="C143" s="12"/>
    </row>
    <row r="144" spans="2:3">
      <c r="B144" s="12"/>
      <c r="C144" s="12"/>
    </row>
    <row r="145" spans="2:3">
      <c r="B145" s="12"/>
      <c r="C145" s="12"/>
    </row>
    <row r="146" spans="2:3">
      <c r="B146" s="12"/>
      <c r="C146" s="12"/>
    </row>
    <row r="147" spans="2:3">
      <c r="B147" s="12"/>
      <c r="C147" s="12"/>
    </row>
    <row r="148" spans="2:3">
      <c r="B148" s="12"/>
      <c r="C148" s="12"/>
    </row>
    <row r="149" spans="2:3">
      <c r="B149" s="12"/>
      <c r="C149" s="12"/>
    </row>
    <row r="150" spans="2:3">
      <c r="B150" s="12"/>
      <c r="C150" s="12"/>
    </row>
    <row r="151" spans="2:3">
      <c r="B151" s="12"/>
      <c r="C151" s="12"/>
    </row>
    <row r="152" spans="2:3">
      <c r="B152" s="12"/>
      <c r="C152" s="12"/>
    </row>
    <row r="153" spans="2:3">
      <c r="B153" s="12"/>
      <c r="C153" s="12"/>
    </row>
    <row r="154" spans="2:3">
      <c r="B154" s="12"/>
      <c r="C154" s="12"/>
    </row>
    <row r="155" spans="2:3">
      <c r="B155" s="12"/>
      <c r="C155" s="12"/>
    </row>
    <row r="156" spans="2:3">
      <c r="B156" s="12"/>
      <c r="C156" s="12"/>
    </row>
    <row r="157" spans="2:3">
      <c r="B157" s="12"/>
      <c r="C157" s="12"/>
    </row>
    <row r="158" spans="2:3">
      <c r="B158" s="12"/>
      <c r="C158" s="12"/>
    </row>
    <row r="159" spans="2:3">
      <c r="B159" s="12"/>
      <c r="C159" s="12"/>
    </row>
    <row r="160" spans="2:3">
      <c r="B160" s="12"/>
      <c r="C160" s="12"/>
    </row>
    <row r="161" spans="2:3">
      <c r="B161" s="12"/>
      <c r="C161" s="12"/>
    </row>
    <row r="162" spans="2:3">
      <c r="B162" s="12"/>
      <c r="C162" s="12"/>
    </row>
    <row r="163" spans="2:3">
      <c r="B163" s="12"/>
      <c r="C163" s="12"/>
    </row>
    <row r="164" spans="2:3">
      <c r="B164" s="12"/>
      <c r="C164" s="12"/>
    </row>
    <row r="165" spans="2:3">
      <c r="B165" s="12"/>
      <c r="C165" s="12"/>
    </row>
    <row r="166" spans="2:3">
      <c r="B166" s="12"/>
      <c r="C166" s="12"/>
    </row>
    <row r="167" spans="2:3">
      <c r="B167" s="12"/>
      <c r="C167" s="12"/>
    </row>
    <row r="168" spans="2:3">
      <c r="B168" s="12"/>
      <c r="C168" s="12"/>
    </row>
    <row r="169" spans="2:3">
      <c r="B169" s="12"/>
      <c r="C169" s="12"/>
    </row>
    <row r="170" spans="2:3">
      <c r="B170" s="12"/>
      <c r="C170" s="12"/>
    </row>
    <row r="171" spans="2:3">
      <c r="B171" s="12"/>
      <c r="C171" s="12"/>
    </row>
    <row r="172" spans="2:3">
      <c r="B172" s="12"/>
      <c r="C172" s="12"/>
    </row>
    <row r="173" spans="2:3">
      <c r="B173" s="12"/>
      <c r="C173" s="12"/>
    </row>
    <row r="174" spans="2:3">
      <c r="B174" s="12"/>
      <c r="C174" s="12"/>
    </row>
    <row r="175" spans="2:3">
      <c r="B175" s="12"/>
      <c r="C175" s="12"/>
    </row>
    <row r="176" spans="2:3">
      <c r="B176" s="12"/>
      <c r="C176" s="12"/>
    </row>
    <row r="177" spans="2:3">
      <c r="B177" s="12"/>
      <c r="C177" s="12"/>
    </row>
    <row r="178" spans="2:3">
      <c r="B178" s="12"/>
      <c r="C178" s="12"/>
    </row>
    <row r="179" spans="2:3">
      <c r="B179" s="12"/>
      <c r="C179" s="12"/>
    </row>
    <row r="180" spans="2:3">
      <c r="B180" s="12"/>
      <c r="C180" s="12"/>
    </row>
    <row r="181" spans="2:3">
      <c r="B181" s="12"/>
      <c r="C181" s="12"/>
    </row>
    <row r="182" spans="2:3">
      <c r="B182" s="12"/>
      <c r="C182" s="12"/>
    </row>
    <row r="183" spans="2:3">
      <c r="B183" s="12"/>
      <c r="C183" s="12"/>
    </row>
    <row r="184" spans="2:3">
      <c r="B184" s="12"/>
      <c r="C184" s="12"/>
    </row>
    <row r="185" spans="2:3">
      <c r="B185" s="12"/>
      <c r="C185" s="12"/>
    </row>
    <row r="186" spans="2:3">
      <c r="B186" s="12"/>
      <c r="C186" s="12"/>
    </row>
    <row r="187" spans="2:3">
      <c r="B187" s="12"/>
      <c r="C187" s="12"/>
    </row>
    <row r="188" spans="2:3">
      <c r="B188" s="12"/>
      <c r="C188" s="12"/>
    </row>
    <row r="189" spans="2:3">
      <c r="B189" s="12"/>
      <c r="C189" s="12"/>
    </row>
    <row r="190" spans="2:3">
      <c r="B190" s="12"/>
      <c r="C190" s="12"/>
    </row>
    <row r="191" spans="2:3">
      <c r="B191" s="12"/>
      <c r="C191" s="12"/>
    </row>
    <row r="192" spans="2:3">
      <c r="B192" s="12"/>
      <c r="C192" s="12"/>
    </row>
    <row r="193" spans="2:3">
      <c r="B193" s="12"/>
      <c r="C193" s="12"/>
    </row>
    <row r="194" spans="2:3">
      <c r="B194" s="12"/>
      <c r="C194" s="12"/>
    </row>
    <row r="195" spans="2:3">
      <c r="B195" s="12"/>
      <c r="C195" s="12"/>
    </row>
    <row r="196" spans="2:3">
      <c r="B196" s="12"/>
      <c r="C196" s="12"/>
    </row>
    <row r="197" spans="2:3">
      <c r="B197" s="12"/>
      <c r="C197" s="12"/>
    </row>
    <row r="198" spans="2:3">
      <c r="B198" s="12"/>
      <c r="C198" s="12"/>
    </row>
    <row r="199" spans="2:3">
      <c r="B199" s="12"/>
      <c r="C199" s="12"/>
    </row>
    <row r="200" spans="2:3">
      <c r="B200" s="12"/>
      <c r="C200" s="12"/>
    </row>
    <row r="201" spans="2:3">
      <c r="B201" s="12"/>
      <c r="C201" s="12"/>
    </row>
    <row r="202" spans="2:3">
      <c r="B202" s="12"/>
      <c r="C202" s="12"/>
    </row>
    <row r="203" spans="2:3">
      <c r="B203" s="12"/>
      <c r="C203" s="12"/>
    </row>
    <row r="204" spans="2:3">
      <c r="B204" s="12"/>
      <c r="C204" s="12"/>
    </row>
    <row r="205" spans="2:3">
      <c r="B205" s="12"/>
      <c r="C205" s="12"/>
    </row>
    <row r="206" spans="2:3">
      <c r="B206" s="12"/>
      <c r="C206" s="12"/>
    </row>
    <row r="207" spans="2:3">
      <c r="B207" s="12"/>
      <c r="C207" s="12"/>
    </row>
    <row r="208" spans="2:3">
      <c r="B208" s="12"/>
      <c r="C208" s="12"/>
    </row>
    <row r="209" spans="2:3">
      <c r="B209" s="12"/>
      <c r="C209" s="12"/>
    </row>
    <row r="210" spans="2:3">
      <c r="B210" s="12"/>
      <c r="C210" s="12"/>
    </row>
    <row r="211" spans="2:3">
      <c r="B211" s="12"/>
      <c r="C211" s="12"/>
    </row>
    <row r="212" spans="2:3">
      <c r="B212" s="12"/>
      <c r="C212" s="12"/>
    </row>
    <row r="213" spans="2:3">
      <c r="B213" s="12"/>
      <c r="C213" s="12"/>
    </row>
    <row r="214" spans="2:3">
      <c r="B214" s="12"/>
      <c r="C214" s="12"/>
    </row>
    <row r="215" spans="2:3">
      <c r="B215" s="12"/>
      <c r="C215" s="12"/>
    </row>
    <row r="216" spans="2:3">
      <c r="B216" s="12"/>
      <c r="C216" s="12"/>
    </row>
    <row r="217" spans="2:3">
      <c r="B217" s="12"/>
      <c r="C217" s="12"/>
    </row>
    <row r="218" spans="2:3">
      <c r="B218" s="12"/>
      <c r="C218" s="12"/>
    </row>
    <row r="219" spans="2:3">
      <c r="B219" s="12"/>
      <c r="C219" s="12"/>
    </row>
    <row r="220" spans="2:3">
      <c r="B220" s="12"/>
      <c r="C220" s="12"/>
    </row>
    <row r="221" spans="2:3">
      <c r="B221" s="12"/>
      <c r="C221" s="12"/>
    </row>
    <row r="222" spans="2:3">
      <c r="B222" s="12"/>
      <c r="C222" s="12"/>
    </row>
    <row r="223" spans="2:3">
      <c r="B223" s="12"/>
      <c r="C223" s="12"/>
    </row>
    <row r="224" spans="2:3">
      <c r="B224" s="12"/>
      <c r="C224" s="12"/>
    </row>
    <row r="225" spans="2:3">
      <c r="B225" s="12"/>
      <c r="C225" s="12"/>
    </row>
    <row r="226" spans="2:3">
      <c r="B226" s="12"/>
      <c r="C226" s="12"/>
    </row>
    <row r="227" spans="2:3">
      <c r="B227" s="12"/>
      <c r="C227" s="12"/>
    </row>
    <row r="228" spans="2:3">
      <c r="B228" s="12"/>
      <c r="C228" s="12"/>
    </row>
    <row r="229" spans="2:3">
      <c r="B229" s="12"/>
      <c r="C229" s="12"/>
    </row>
    <row r="230" spans="2:3">
      <c r="B230" s="12"/>
      <c r="C230" s="12"/>
    </row>
    <row r="231" spans="2:3">
      <c r="B231" s="12"/>
      <c r="C231" s="12"/>
    </row>
    <row r="232" spans="2:3">
      <c r="B232" s="12"/>
      <c r="C232" s="12"/>
    </row>
    <row r="233" spans="2:3">
      <c r="B233" s="12"/>
      <c r="C233" s="12"/>
    </row>
    <row r="234" spans="2:3">
      <c r="B234" s="12"/>
      <c r="C234" s="12"/>
    </row>
    <row r="235" spans="2:3">
      <c r="B235" s="12"/>
      <c r="C235" s="12"/>
    </row>
    <row r="236" spans="2:3">
      <c r="B236" s="12"/>
      <c r="C236" s="12"/>
    </row>
    <row r="237" spans="2:3">
      <c r="B237" s="12"/>
      <c r="C237" s="12"/>
    </row>
    <row r="238" spans="2:3">
      <c r="B238" s="12"/>
      <c r="C238" s="12"/>
    </row>
    <row r="239" spans="2:3">
      <c r="B239" s="12"/>
      <c r="C239" s="12"/>
    </row>
    <row r="240" spans="2:3">
      <c r="B240" s="12"/>
      <c r="C240" s="12"/>
    </row>
    <row r="241" spans="2:3">
      <c r="B241" s="12"/>
      <c r="C241" s="12"/>
    </row>
    <row r="242" spans="2:3">
      <c r="B242" s="12"/>
      <c r="C242" s="12"/>
    </row>
    <row r="243" spans="2:3">
      <c r="B243" s="12"/>
      <c r="C243" s="12"/>
    </row>
    <row r="244" spans="2:3">
      <c r="B244" s="12"/>
      <c r="C244" s="12"/>
    </row>
    <row r="245" spans="2:3">
      <c r="B245" s="12"/>
      <c r="C245" s="12"/>
    </row>
    <row r="246" spans="2:3">
      <c r="B246" s="12"/>
      <c r="C246" s="12"/>
    </row>
    <row r="247" spans="2:3">
      <c r="B247" s="12"/>
      <c r="C247" s="12"/>
    </row>
    <row r="248" spans="2:3">
      <c r="B248" s="12"/>
      <c r="C248" s="12"/>
    </row>
    <row r="249" spans="2:3">
      <c r="B249" s="12"/>
      <c r="C249" s="12"/>
    </row>
    <row r="250" spans="2:3">
      <c r="B250" s="12"/>
      <c r="C250" s="12"/>
    </row>
    <row r="251" spans="2:3">
      <c r="B251" s="12"/>
      <c r="C251" s="12"/>
    </row>
    <row r="252" spans="2:3">
      <c r="B252" s="12"/>
      <c r="C252" s="12"/>
    </row>
    <row r="253" spans="2:3">
      <c r="B253" s="12"/>
      <c r="C253" s="12"/>
    </row>
    <row r="254" spans="2:3">
      <c r="B254" s="12"/>
      <c r="C254" s="12"/>
    </row>
    <row r="255" spans="2:3">
      <c r="B255" s="12"/>
      <c r="C255" s="12"/>
    </row>
    <row r="256" spans="2:3">
      <c r="B256" s="12"/>
      <c r="C256" s="12"/>
    </row>
    <row r="257" spans="2:3">
      <c r="B257" s="12"/>
      <c r="C257" s="12"/>
    </row>
    <row r="258" spans="2:3">
      <c r="B258" s="12"/>
      <c r="C258" s="12"/>
    </row>
    <row r="259" spans="2:3">
      <c r="B259" s="12"/>
      <c r="C259" s="12"/>
    </row>
    <row r="260" spans="2:3">
      <c r="B260" s="12"/>
      <c r="C260" s="12"/>
    </row>
    <row r="261" spans="2:3">
      <c r="B261" s="12"/>
      <c r="C261" s="12"/>
    </row>
    <row r="262" spans="2:3">
      <c r="B262" s="12"/>
      <c r="C262" s="12"/>
    </row>
    <row r="263" spans="2:3">
      <c r="B263" s="12"/>
      <c r="C263" s="12"/>
    </row>
    <row r="264" spans="2:3">
      <c r="B264" s="12"/>
      <c r="C264" s="12"/>
    </row>
    <row r="265" spans="2:3">
      <c r="B265" s="12"/>
      <c r="C265" s="12"/>
    </row>
    <row r="266" spans="2:3">
      <c r="B266" s="12"/>
      <c r="C266" s="12"/>
    </row>
    <row r="267" spans="2:3">
      <c r="B267" s="12"/>
      <c r="C267" s="12"/>
    </row>
    <row r="268" spans="2:3">
      <c r="B268" s="12"/>
      <c r="C268" s="12"/>
    </row>
    <row r="269" spans="2:3">
      <c r="B269" s="12"/>
      <c r="C269" s="12"/>
    </row>
    <row r="270" spans="2:3">
      <c r="B270" s="12"/>
      <c r="C270" s="12"/>
    </row>
    <row r="271" spans="2:3">
      <c r="B271" s="12"/>
      <c r="C271" s="12"/>
    </row>
  </sheetData>
  <mergeCells count="2">
    <mergeCell ref="A3:E3"/>
    <mergeCell ref="A1:E1"/>
  </mergeCells>
  <printOptions horizontalCentered="1"/>
  <pageMargins left="0.78740157480314965" right="0.38" top="0.59055118110236227" bottom="0.98425196850393704" header="0" footer="0"/>
  <pageSetup paperSize="9" scale="68" orientation="portrait" r:id="rId1"/>
  <headerFooter alignWithMargins="0"/>
  <rowBreaks count="1" manualBreakCount="1">
    <brk id="54" max="4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4C365-3FD2-4874-8F00-DE7CAC10DC93}">
  <sheetPr codeName="Hoja9">
    <pageSetUpPr fitToPage="1"/>
  </sheetPr>
  <dimension ref="A1:E38"/>
  <sheetViews>
    <sheetView view="pageBreakPreview" zoomScaleNormal="75" zoomScaleSheetLayoutView="100" workbookViewId="0">
      <selection activeCell="F32" sqref="F32"/>
    </sheetView>
  </sheetViews>
  <sheetFormatPr baseColWidth="10" defaultColWidth="11.42578125" defaultRowHeight="15.75"/>
  <cols>
    <col min="1" max="1" width="72" style="117" customWidth="1"/>
    <col min="2" max="4" width="15.28515625" style="117" customWidth="1"/>
    <col min="5" max="5" width="17.5703125" style="117" customWidth="1"/>
    <col min="6" max="6" width="12" style="117" customWidth="1"/>
    <col min="7" max="7" width="15.28515625" style="117" customWidth="1"/>
    <col min="8" max="8" width="13.7109375" style="117" customWidth="1"/>
    <col min="9" max="32" width="8.7109375" style="117" customWidth="1"/>
    <col min="33" max="16384" width="11.42578125" style="117"/>
  </cols>
  <sheetData>
    <row r="1" spans="1:5" s="108" customFormat="1" ht="18" customHeight="1">
      <c r="A1" s="868" t="s">
        <v>627</v>
      </c>
      <c r="B1" s="868"/>
      <c r="C1" s="868"/>
      <c r="D1" s="868"/>
      <c r="E1" s="868"/>
    </row>
    <row r="2" spans="1:5" s="108" customFormat="1" ht="12.75" customHeight="1">
      <c r="A2" s="869"/>
      <c r="B2" s="869"/>
      <c r="C2" s="869"/>
      <c r="D2" s="869"/>
      <c r="E2" s="869"/>
    </row>
    <row r="3" spans="1:5" ht="29.25" customHeight="1">
      <c r="A3" s="870" t="s">
        <v>703</v>
      </c>
      <c r="B3" s="870"/>
      <c r="C3" s="870"/>
      <c r="D3" s="870"/>
      <c r="E3" s="870"/>
    </row>
    <row r="4" spans="1:5" ht="15" customHeight="1">
      <c r="A4" s="871"/>
      <c r="B4" s="871"/>
      <c r="C4" s="871"/>
      <c r="D4" s="871"/>
      <c r="E4" s="871"/>
    </row>
    <row r="5" spans="1:5" ht="13.5" customHeight="1" thickBot="1">
      <c r="A5" s="872"/>
      <c r="B5" s="872"/>
      <c r="C5" s="872"/>
      <c r="D5" s="872"/>
      <c r="E5" s="872"/>
    </row>
    <row r="6" spans="1:5" s="118" customFormat="1" ht="30" customHeight="1">
      <c r="A6" s="873" t="s">
        <v>366</v>
      </c>
      <c r="B6" s="866" t="s">
        <v>605</v>
      </c>
      <c r="C6" s="866"/>
      <c r="D6" s="866"/>
      <c r="E6" s="867"/>
    </row>
    <row r="7" spans="1:5" s="119" customFormat="1" ht="32.25" customHeight="1" thickBot="1">
      <c r="A7" s="874"/>
      <c r="B7" s="258">
        <v>2019</v>
      </c>
      <c r="C7" s="258">
        <v>2020</v>
      </c>
      <c r="D7" s="258">
        <v>2021</v>
      </c>
      <c r="E7" s="259">
        <v>2022</v>
      </c>
    </row>
    <row r="8" spans="1:5" s="120" customFormat="1" ht="23.45" customHeight="1">
      <c r="A8" s="248" t="s">
        <v>123</v>
      </c>
      <c r="B8" s="214">
        <v>103.22048291302031</v>
      </c>
      <c r="C8" s="214">
        <v>103.019889788052</v>
      </c>
      <c r="D8" s="214">
        <v>103.3203647717861</v>
      </c>
      <c r="E8" s="260">
        <v>104.73190895190838</v>
      </c>
    </row>
    <row r="9" spans="1:5" ht="12.75" customHeight="1">
      <c r="A9" s="251" t="s">
        <v>604</v>
      </c>
      <c r="B9" s="224">
        <v>103.89909820820665</v>
      </c>
      <c r="C9" s="224">
        <v>104.15685731251021</v>
      </c>
      <c r="D9" s="224">
        <v>105.05144375883442</v>
      </c>
      <c r="E9" s="261">
        <v>107.2474448353617</v>
      </c>
    </row>
    <row r="10" spans="1:5" ht="12.75" customHeight="1">
      <c r="A10" s="228" t="s">
        <v>367</v>
      </c>
      <c r="B10" s="221">
        <v>103.8971674285912</v>
      </c>
      <c r="C10" s="221">
        <v>104.19861416289596</v>
      </c>
      <c r="D10" s="221">
        <v>104.61940050053289</v>
      </c>
      <c r="E10" s="262">
        <v>107.03941974597481</v>
      </c>
    </row>
    <row r="11" spans="1:5" ht="12.75" customHeight="1">
      <c r="A11" s="228" t="s">
        <v>368</v>
      </c>
      <c r="B11" s="221">
        <v>103.90445814124473</v>
      </c>
      <c r="C11" s="221">
        <v>104.04093837481416</v>
      </c>
      <c r="D11" s="221">
        <v>106.25081572004247</v>
      </c>
      <c r="E11" s="262">
        <v>107.82493205370005</v>
      </c>
    </row>
    <row r="12" spans="1:5" ht="12.75" customHeight="1">
      <c r="A12" s="251" t="s">
        <v>603</v>
      </c>
      <c r="B12" s="224">
        <v>103.24932768702388</v>
      </c>
      <c r="C12" s="224">
        <v>106.37045876528484</v>
      </c>
      <c r="D12" s="224">
        <v>105.11210688723384</v>
      </c>
      <c r="E12" s="261">
        <v>108.86833753739798</v>
      </c>
    </row>
    <row r="13" spans="1:5" ht="12.75" customHeight="1">
      <c r="A13" s="251" t="s">
        <v>602</v>
      </c>
      <c r="B13" s="224">
        <v>116.79655652152611</v>
      </c>
      <c r="C13" s="224">
        <v>125.73872004698944</v>
      </c>
      <c r="D13" s="224">
        <v>133.29006860080057</v>
      </c>
      <c r="E13" s="261">
        <v>148.91660374854666</v>
      </c>
    </row>
    <row r="14" spans="1:5" ht="12.75" customHeight="1">
      <c r="A14" s="251" t="s">
        <v>601</v>
      </c>
      <c r="B14" s="224">
        <v>104.83347449412163</v>
      </c>
      <c r="C14" s="224">
        <v>105.71022423684948</v>
      </c>
      <c r="D14" s="224">
        <v>105.26586936277025</v>
      </c>
      <c r="E14" s="261">
        <v>102.89526390820372</v>
      </c>
    </row>
    <row r="15" spans="1:5" ht="12.75" customHeight="1">
      <c r="A15" s="251" t="s">
        <v>600</v>
      </c>
      <c r="B15" s="224">
        <v>104.91764832028404</v>
      </c>
      <c r="C15" s="224">
        <v>109.18757110725348</v>
      </c>
      <c r="D15" s="224">
        <v>110.45788794174918</v>
      </c>
      <c r="E15" s="261">
        <v>113.84438597097106</v>
      </c>
    </row>
    <row r="16" spans="1:5" ht="12.75" customHeight="1">
      <c r="A16" s="251" t="s">
        <v>599</v>
      </c>
      <c r="B16" s="224">
        <v>99.216879425228484</v>
      </c>
      <c r="C16" s="224">
        <v>98.52877792870261</v>
      </c>
      <c r="D16" s="224">
        <v>98.338093635080611</v>
      </c>
      <c r="E16" s="261">
        <v>98.151789338772147</v>
      </c>
    </row>
    <row r="17" spans="1:5" ht="12.75" customHeight="1">
      <c r="A17" s="228" t="s">
        <v>598</v>
      </c>
      <c r="B17" s="221">
        <v>106.32283156901221</v>
      </c>
      <c r="C17" s="221">
        <v>109.62815465626929</v>
      </c>
      <c r="D17" s="221">
        <v>104.73925622219247</v>
      </c>
      <c r="E17" s="262">
        <v>111.85549345850714</v>
      </c>
    </row>
    <row r="18" spans="1:5" ht="12.75" customHeight="1">
      <c r="A18" s="228" t="s">
        <v>597</v>
      </c>
      <c r="B18" s="221">
        <v>96.072104456853211</v>
      </c>
      <c r="C18" s="221">
        <v>96.065882594737261</v>
      </c>
      <c r="D18" s="221">
        <v>96.821634845701851</v>
      </c>
      <c r="E18" s="262">
        <v>93.490882026277717</v>
      </c>
    </row>
    <row r="19" spans="1:5" ht="12.75" customHeight="1">
      <c r="A19" s="228" t="s">
        <v>369</v>
      </c>
      <c r="B19" s="221">
        <v>100.62419325882276</v>
      </c>
      <c r="C19" s="221">
        <v>102.44376738416084</v>
      </c>
      <c r="D19" s="221">
        <v>101.99156095171973</v>
      </c>
      <c r="E19" s="262">
        <v>99.55973705184114</v>
      </c>
    </row>
    <row r="20" spans="1:5" ht="12.75" customHeight="1">
      <c r="A20" s="228" t="s">
        <v>370</v>
      </c>
      <c r="B20" s="221">
        <v>96.75199368374679</v>
      </c>
      <c r="C20" s="221">
        <v>94.397820663620038</v>
      </c>
      <c r="D20" s="221">
        <v>89.65378922953748</v>
      </c>
      <c r="E20" s="262">
        <v>90.070009169766308</v>
      </c>
    </row>
    <row r="21" spans="1:5" ht="12.75" customHeight="1">
      <c r="A21" s="228" t="s">
        <v>596</v>
      </c>
      <c r="B21" s="221">
        <v>120.07802557767498</v>
      </c>
      <c r="C21" s="221">
        <v>124.79773610132494</v>
      </c>
      <c r="D21" s="221">
        <v>131.23140007211521</v>
      </c>
      <c r="E21" s="262">
        <v>127.63437838998186</v>
      </c>
    </row>
    <row r="22" spans="1:5" ht="12.75" customHeight="1">
      <c r="A22" s="228" t="s">
        <v>595</v>
      </c>
      <c r="B22" s="221">
        <v>101.59736964081505</v>
      </c>
      <c r="C22" s="221">
        <v>97.885670805005276</v>
      </c>
      <c r="D22" s="221">
        <v>98.961177701420056</v>
      </c>
      <c r="E22" s="262">
        <v>103.86552344980112</v>
      </c>
    </row>
    <row r="23" spans="1:5" ht="12.75" customHeight="1">
      <c r="A23" s="251" t="s">
        <v>125</v>
      </c>
      <c r="B23" s="224">
        <v>107.08757356353236</v>
      </c>
      <c r="C23" s="224">
        <v>106.56300430624566</v>
      </c>
      <c r="D23" s="224">
        <v>106.69469736854239</v>
      </c>
      <c r="E23" s="261">
        <v>108.69803835319725</v>
      </c>
    </row>
    <row r="24" spans="1:5" ht="12.75" customHeight="1">
      <c r="A24" s="228" t="s">
        <v>594</v>
      </c>
      <c r="B24" s="221">
        <v>112.71002246825081</v>
      </c>
      <c r="C24" s="221">
        <v>107.39988925914753</v>
      </c>
      <c r="D24" s="221">
        <v>112.38231478362397</v>
      </c>
      <c r="E24" s="262">
        <v>110.99320776355582</v>
      </c>
    </row>
    <row r="25" spans="1:5" ht="12.75" customHeight="1">
      <c r="A25" s="228" t="s">
        <v>593</v>
      </c>
      <c r="B25" s="221">
        <v>118.47559731343843</v>
      </c>
      <c r="C25" s="221">
        <v>124.64708457526669</v>
      </c>
      <c r="D25" s="221">
        <v>128.95037677812041</v>
      </c>
      <c r="E25" s="262">
        <v>157.53927259420936</v>
      </c>
    </row>
    <row r="26" spans="1:5" ht="12.75" customHeight="1">
      <c r="A26" s="228" t="s">
        <v>592</v>
      </c>
      <c r="B26" s="221">
        <v>105.3282961827185</v>
      </c>
      <c r="C26" s="221">
        <v>104.31951897751269</v>
      </c>
      <c r="D26" s="221">
        <v>104.07869754767894</v>
      </c>
      <c r="E26" s="262">
        <v>104.48784815535355</v>
      </c>
    </row>
    <row r="27" spans="1:5" ht="12.75" customHeight="1">
      <c r="A27" s="228" t="s">
        <v>591</v>
      </c>
      <c r="B27" s="221">
        <v>109.71453718499312</v>
      </c>
      <c r="C27" s="221">
        <v>109.61313748445328</v>
      </c>
      <c r="D27" s="221">
        <v>110.02850397283322</v>
      </c>
      <c r="E27" s="262">
        <v>112.66857553300267</v>
      </c>
    </row>
    <row r="28" spans="1:5" ht="12.75" customHeight="1">
      <c r="A28" s="251" t="s">
        <v>126</v>
      </c>
      <c r="B28" s="224">
        <v>100.3693010350443</v>
      </c>
      <c r="C28" s="224">
        <v>97.3319806599347</v>
      </c>
      <c r="D28" s="224">
        <v>96.031326806385295</v>
      </c>
      <c r="E28" s="261">
        <v>94.445016144951595</v>
      </c>
    </row>
    <row r="29" spans="1:5" ht="12.75" customHeight="1">
      <c r="A29" s="228" t="s">
        <v>590</v>
      </c>
      <c r="B29" s="221">
        <v>109.70288356277553</v>
      </c>
      <c r="C29" s="221">
        <v>109.15912823889147</v>
      </c>
      <c r="D29" s="221">
        <v>106.25757342737317</v>
      </c>
      <c r="E29" s="262">
        <v>107.96275246057306</v>
      </c>
    </row>
    <row r="30" spans="1:5" ht="12.75" customHeight="1">
      <c r="A30" s="228" t="s">
        <v>589</v>
      </c>
      <c r="B30" s="221">
        <v>96.957900997400884</v>
      </c>
      <c r="C30" s="221">
        <v>94.174707105241353</v>
      </c>
      <c r="D30" s="221">
        <v>97.817043926082363</v>
      </c>
      <c r="E30" s="262">
        <v>103.18125450037078</v>
      </c>
    </row>
    <row r="31" spans="1:5" ht="12.75" customHeight="1">
      <c r="A31" s="228" t="s">
        <v>588</v>
      </c>
      <c r="B31" s="221">
        <v>102.81895663376642</v>
      </c>
      <c r="C31" s="221">
        <v>99.229161252389844</v>
      </c>
      <c r="D31" s="221">
        <v>96.525217789022037</v>
      </c>
      <c r="E31" s="262">
        <v>94.07145092143638</v>
      </c>
    </row>
    <row r="32" spans="1:5" ht="12.75" customHeight="1">
      <c r="A32" s="228" t="s">
        <v>587</v>
      </c>
      <c r="B32" s="221">
        <v>94.96086619060209</v>
      </c>
      <c r="C32" s="221">
        <v>92.741604200740852</v>
      </c>
      <c r="D32" s="221">
        <v>93.953961854328682</v>
      </c>
      <c r="E32" s="262">
        <v>93.215982972973706</v>
      </c>
    </row>
    <row r="33" spans="1:5" ht="12.75" customHeight="1">
      <c r="A33" s="251" t="s">
        <v>127</v>
      </c>
      <c r="B33" s="224">
        <v>101.72607464311605</v>
      </c>
      <c r="C33" s="224">
        <v>99.168037481317612</v>
      </c>
      <c r="D33" s="224">
        <v>101.24211695936313</v>
      </c>
      <c r="E33" s="261">
        <v>98.816715444124114</v>
      </c>
    </row>
    <row r="34" spans="1:5" ht="12.75" customHeight="1" thickBot="1">
      <c r="A34" s="253"/>
      <c r="B34" s="235"/>
      <c r="C34" s="235"/>
      <c r="D34" s="235"/>
      <c r="E34" s="263"/>
    </row>
    <row r="35" spans="1:5" s="120" customFormat="1" ht="21.75" customHeight="1" thickBot="1">
      <c r="A35" s="255" t="s">
        <v>142</v>
      </c>
      <c r="B35" s="264">
        <v>102.99892490445458</v>
      </c>
      <c r="C35" s="264">
        <v>102.44882179842955</v>
      </c>
      <c r="D35" s="264">
        <v>103.01224786966537</v>
      </c>
      <c r="E35" s="265">
        <v>103.85493408482634</v>
      </c>
    </row>
    <row r="36" spans="1:5">
      <c r="A36" s="154"/>
    </row>
    <row r="38" spans="1:5">
      <c r="B38" s="149"/>
    </row>
  </sheetData>
  <mergeCells count="7">
    <mergeCell ref="B6:E6"/>
    <mergeCell ref="A1:E1"/>
    <mergeCell ref="A2:E2"/>
    <mergeCell ref="A3:E3"/>
    <mergeCell ref="A4:E4"/>
    <mergeCell ref="A5:E5"/>
    <mergeCell ref="A6:A7"/>
  </mergeCells>
  <printOptions horizontalCentered="1"/>
  <pageMargins left="0.4" right="0.32" top="0.59055118110236227" bottom="0.98425196850393704" header="0" footer="0"/>
  <pageSetup paperSize="9" scale="6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9727C-7784-4435-A072-A3FC04F96208}">
  <sheetPr codeName="Hoja10">
    <pageSetUpPr fitToPage="1"/>
  </sheetPr>
  <dimension ref="A1:I12"/>
  <sheetViews>
    <sheetView view="pageBreakPreview" zoomScale="130" zoomScaleNormal="75" zoomScaleSheetLayoutView="130" workbookViewId="0">
      <selection activeCell="D23" sqref="D23"/>
    </sheetView>
  </sheetViews>
  <sheetFormatPr baseColWidth="10" defaultColWidth="11.42578125" defaultRowHeight="12.75"/>
  <cols>
    <col min="1" max="1" width="16.5703125" style="12" customWidth="1"/>
    <col min="2" max="9" width="12.5703125" style="12" customWidth="1"/>
    <col min="10" max="10" width="6.85546875" style="12" customWidth="1"/>
    <col min="11" max="16384" width="11.42578125" style="12"/>
  </cols>
  <sheetData>
    <row r="1" spans="1:9" ht="18" customHeight="1">
      <c r="A1" s="865" t="s">
        <v>627</v>
      </c>
      <c r="B1" s="876"/>
      <c r="C1" s="876"/>
      <c r="D1" s="876"/>
      <c r="E1" s="876"/>
      <c r="F1" s="876"/>
      <c r="G1" s="877"/>
      <c r="H1" s="877"/>
      <c r="I1" s="877"/>
    </row>
    <row r="2" spans="1:9" ht="12.75" customHeight="1">
      <c r="A2" s="878"/>
      <c r="B2" s="878"/>
      <c r="C2" s="878"/>
      <c r="D2" s="878"/>
      <c r="E2" s="878"/>
      <c r="F2" s="878"/>
      <c r="G2" s="210"/>
      <c r="H2" s="210"/>
      <c r="I2" s="210"/>
    </row>
    <row r="3" spans="1:9" ht="15.75">
      <c r="A3" s="878" t="s">
        <v>704</v>
      </c>
      <c r="B3" s="878"/>
      <c r="C3" s="878"/>
      <c r="D3" s="878"/>
      <c r="E3" s="878"/>
      <c r="F3" s="878"/>
      <c r="G3" s="878"/>
      <c r="H3" s="878"/>
      <c r="I3" s="878"/>
    </row>
    <row r="4" spans="1:9" ht="15.75" thickBot="1">
      <c r="A4" s="155"/>
      <c r="B4" s="155"/>
      <c r="C4" s="155"/>
      <c r="D4" s="155"/>
      <c r="E4" s="155"/>
      <c r="F4" s="155"/>
      <c r="G4" s="155"/>
      <c r="H4" s="155"/>
      <c r="I4" s="155"/>
    </row>
    <row r="5" spans="1:9" s="81" customFormat="1" ht="36.75" customHeight="1">
      <c r="A5" s="879" t="s">
        <v>38</v>
      </c>
      <c r="B5" s="880" t="s">
        <v>144</v>
      </c>
      <c r="C5" s="880"/>
      <c r="D5" s="880"/>
      <c r="E5" s="880" t="s">
        <v>372</v>
      </c>
      <c r="F5" s="880"/>
      <c r="G5" s="880" t="s">
        <v>145</v>
      </c>
      <c r="H5" s="880"/>
      <c r="I5" s="881"/>
    </row>
    <row r="6" spans="1:9" s="81" customFormat="1" ht="36.75" customHeight="1" thickBot="1">
      <c r="A6" s="819"/>
      <c r="B6" s="267" t="s">
        <v>371</v>
      </c>
      <c r="C6" s="267" t="s">
        <v>607</v>
      </c>
      <c r="D6" s="267" t="s">
        <v>146</v>
      </c>
      <c r="E6" s="267" t="s">
        <v>606</v>
      </c>
      <c r="F6" s="267" t="s">
        <v>146</v>
      </c>
      <c r="G6" s="267" t="s">
        <v>371</v>
      </c>
      <c r="H6" s="267" t="s">
        <v>606</v>
      </c>
      <c r="I6" s="268" t="s">
        <v>146</v>
      </c>
    </row>
    <row r="7" spans="1:9" ht="13.15" customHeight="1">
      <c r="A7" s="270">
        <v>2019</v>
      </c>
      <c r="B7" s="271">
        <v>10178.450000000001</v>
      </c>
      <c r="C7" s="272">
        <v>102.99896074615796</v>
      </c>
      <c r="D7" s="273">
        <v>-2.9602289034711435E-3</v>
      </c>
      <c r="E7" s="274">
        <v>104.05346062499997</v>
      </c>
      <c r="F7" s="273">
        <v>1.4500000000000001E-2</v>
      </c>
      <c r="G7" s="271">
        <v>9781.9428002325549</v>
      </c>
      <c r="H7" s="272">
        <v>98.986578752395033</v>
      </c>
      <c r="I7" s="275">
        <v>-1.7210674128606218E-2</v>
      </c>
    </row>
    <row r="8" spans="1:9">
      <c r="A8" s="276">
        <v>2020</v>
      </c>
      <c r="B8" s="277">
        <v>10124.085438811037</v>
      </c>
      <c r="C8" s="278">
        <v>102.4488285252516</v>
      </c>
      <c r="D8" s="279">
        <v>-5.3411434146619181E-3</v>
      </c>
      <c r="E8" s="280">
        <v>105.23967007612498</v>
      </c>
      <c r="F8" s="279">
        <v>1.14E-2</v>
      </c>
      <c r="G8" s="277">
        <v>9620.0277247997765</v>
      </c>
      <c r="H8" s="278">
        <v>97.348108798844947</v>
      </c>
      <c r="I8" s="281">
        <v>-1.6552445535556459E-2</v>
      </c>
    </row>
    <row r="9" spans="1:9">
      <c r="A9" s="276">
        <v>2021</v>
      </c>
      <c r="B9" s="277">
        <v>10179.763713909875</v>
      </c>
      <c r="C9" s="278">
        <v>103.01225463348214</v>
      </c>
      <c r="D9" s="279">
        <v>5.4995856598952812E-3</v>
      </c>
      <c r="E9" s="280">
        <v>108.03904530014989</v>
      </c>
      <c r="F9" s="279">
        <v>2.6599999999999999E-2</v>
      </c>
      <c r="G9" s="277">
        <v>9422.3006928919531</v>
      </c>
      <c r="H9" s="278">
        <v>95.34724631016266</v>
      </c>
      <c r="I9" s="281">
        <v>-2.0553686284925821E-2</v>
      </c>
    </row>
    <row r="10" spans="1:9" ht="13.5" thickBot="1">
      <c r="A10" s="282">
        <v>2022</v>
      </c>
      <c r="B10" s="283">
        <v>10263</v>
      </c>
      <c r="C10" s="284">
        <v>103.85454898710698</v>
      </c>
      <c r="D10" s="285">
        <v>8.1766422511741176E-3</v>
      </c>
      <c r="E10" s="286">
        <v>112.51186177557611</v>
      </c>
      <c r="F10" s="285">
        <v>4.1399999999999999E-2</v>
      </c>
      <c r="G10" s="283">
        <v>9121.70489229952</v>
      </c>
      <c r="H10" s="284">
        <v>92.305422155632257</v>
      </c>
      <c r="I10" s="287">
        <v>-3.1902590502041472E-2</v>
      </c>
    </row>
    <row r="11" spans="1:9">
      <c r="A11" s="875" t="s">
        <v>624</v>
      </c>
      <c r="B11" s="875"/>
      <c r="C11" s="875"/>
      <c r="D11" s="269"/>
      <c r="E11" s="269"/>
      <c r="F11" s="269"/>
      <c r="G11" s="269"/>
      <c r="H11" s="269"/>
      <c r="I11" s="269"/>
    </row>
    <row r="12" spans="1:9">
      <c r="A12" s="269"/>
      <c r="B12" s="269"/>
      <c r="C12" s="269"/>
      <c r="D12" s="269"/>
      <c r="E12" s="269"/>
      <c r="F12" s="269"/>
      <c r="G12" s="269"/>
      <c r="H12" s="269"/>
      <c r="I12" s="269"/>
    </row>
  </sheetData>
  <mergeCells count="8">
    <mergeCell ref="A11:C11"/>
    <mergeCell ref="A1:I1"/>
    <mergeCell ref="A2:F2"/>
    <mergeCell ref="A3:I3"/>
    <mergeCell ref="A5:A6"/>
    <mergeCell ref="B5:D5"/>
    <mergeCell ref="E5:F5"/>
    <mergeCell ref="G5:I5"/>
  </mergeCells>
  <printOptions horizontalCentered="1"/>
  <pageMargins left="0.78740157480314965" right="0.78740157480314965" top="0.59055118110236227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53</vt:i4>
      </vt:variant>
    </vt:vector>
  </HeadingPairs>
  <TitlesOfParts>
    <vt:vector size="104" baseType="lpstr">
      <vt:lpstr>10.1.1.1</vt:lpstr>
      <vt:lpstr>10.1.1.2</vt:lpstr>
      <vt:lpstr>10.1.1.3</vt:lpstr>
      <vt:lpstr>10.1.1.4</vt:lpstr>
      <vt:lpstr>10.1.2.1</vt:lpstr>
      <vt:lpstr>10.1.2.2</vt:lpstr>
      <vt:lpstr>10.1.2.3</vt:lpstr>
      <vt:lpstr>10.1.2.4</vt:lpstr>
      <vt:lpstr>10.1.2.5</vt:lpstr>
      <vt:lpstr>10.1.3.1</vt:lpstr>
      <vt:lpstr>10.1.3.2</vt:lpstr>
      <vt:lpstr>10.1.3.3</vt:lpstr>
      <vt:lpstr>10.1.3.4</vt:lpstr>
      <vt:lpstr>10.1.3.5</vt:lpstr>
      <vt:lpstr>10.1.4</vt:lpstr>
      <vt:lpstr>10.1.5</vt:lpstr>
      <vt:lpstr>10.1.6.1</vt:lpstr>
      <vt:lpstr>10.1.6.2</vt:lpstr>
      <vt:lpstr>10.1.6.3</vt:lpstr>
      <vt:lpstr>10.1.6.4</vt:lpstr>
      <vt:lpstr>10.1.6.5</vt:lpstr>
      <vt:lpstr>10.1.6.6</vt:lpstr>
      <vt:lpstr>10.2.1.1</vt:lpstr>
      <vt:lpstr>10.2.1.2</vt:lpstr>
      <vt:lpstr>10.2.1.3</vt:lpstr>
      <vt:lpstr>10.2.2.1</vt:lpstr>
      <vt:lpstr>10.2.2.2</vt:lpstr>
      <vt:lpstr>10.2.2.3</vt:lpstr>
      <vt:lpstr>10.2.3</vt:lpstr>
      <vt:lpstr>10.2.4.1</vt:lpstr>
      <vt:lpstr>10.2.4.2</vt:lpstr>
      <vt:lpstr>10.2.5</vt:lpstr>
      <vt:lpstr>10.2.6</vt:lpstr>
      <vt:lpstr>10.2.7.1</vt:lpstr>
      <vt:lpstr>10.2.7.2</vt:lpstr>
      <vt:lpstr>10.2.8.1</vt:lpstr>
      <vt:lpstr>10.2.8.2</vt:lpstr>
      <vt:lpstr>10.2.9</vt:lpstr>
      <vt:lpstr>10.2.10</vt:lpstr>
      <vt:lpstr>10.3.1</vt:lpstr>
      <vt:lpstr>10.3.2</vt:lpstr>
      <vt:lpstr>10.3.3</vt:lpstr>
      <vt:lpstr>10.4.1</vt:lpstr>
      <vt:lpstr>10.4.2.1</vt:lpstr>
      <vt:lpstr>GR 10.4.2.1</vt:lpstr>
      <vt:lpstr>10.4.2.2</vt:lpstr>
      <vt:lpstr>10.4.3.1</vt:lpstr>
      <vt:lpstr>GR 10.4.3.1</vt:lpstr>
      <vt:lpstr>10.4.3.2</vt:lpstr>
      <vt:lpstr>10.4.4</vt:lpstr>
      <vt:lpstr>10.4.5</vt:lpstr>
      <vt:lpstr>'10.1.1.1'!Área_de_impresión</vt:lpstr>
      <vt:lpstr>'10.1.1.2'!Área_de_impresión</vt:lpstr>
      <vt:lpstr>'10.1.1.3'!Área_de_impresión</vt:lpstr>
      <vt:lpstr>'10.1.1.4'!Área_de_impresión</vt:lpstr>
      <vt:lpstr>'10.1.2.1'!Área_de_impresión</vt:lpstr>
      <vt:lpstr>'10.1.2.2'!Área_de_impresión</vt:lpstr>
      <vt:lpstr>'10.1.2.3'!Área_de_impresión</vt:lpstr>
      <vt:lpstr>'10.1.2.4'!Área_de_impresión</vt:lpstr>
      <vt:lpstr>'10.1.2.5'!Área_de_impresión</vt:lpstr>
      <vt:lpstr>'10.1.3.1'!Área_de_impresión</vt:lpstr>
      <vt:lpstr>'10.1.3.2'!Área_de_impresión</vt:lpstr>
      <vt:lpstr>'10.1.3.3'!Área_de_impresión</vt:lpstr>
      <vt:lpstr>'10.1.3.4'!Área_de_impresión</vt:lpstr>
      <vt:lpstr>'10.1.3.5'!Área_de_impresión</vt:lpstr>
      <vt:lpstr>'10.1.4'!Área_de_impresión</vt:lpstr>
      <vt:lpstr>'10.1.5'!Área_de_impresión</vt:lpstr>
      <vt:lpstr>'10.1.6.1'!Área_de_impresión</vt:lpstr>
      <vt:lpstr>'10.1.6.2'!Área_de_impresión</vt:lpstr>
      <vt:lpstr>'10.1.6.3'!Área_de_impresión</vt:lpstr>
      <vt:lpstr>'10.1.6.4'!Área_de_impresión</vt:lpstr>
      <vt:lpstr>'10.1.6.5'!Área_de_impresión</vt:lpstr>
      <vt:lpstr>'10.1.6.6'!Área_de_impresión</vt:lpstr>
      <vt:lpstr>'10.2.1.1'!Área_de_impresión</vt:lpstr>
      <vt:lpstr>'10.2.1.2'!Área_de_impresión</vt:lpstr>
      <vt:lpstr>'10.2.1.3'!Área_de_impresión</vt:lpstr>
      <vt:lpstr>'10.2.10'!Área_de_impresión</vt:lpstr>
      <vt:lpstr>'10.2.2.1'!Área_de_impresión</vt:lpstr>
      <vt:lpstr>'10.2.2.2'!Área_de_impresión</vt:lpstr>
      <vt:lpstr>'10.2.2.3'!Área_de_impresión</vt:lpstr>
      <vt:lpstr>'10.2.3'!Área_de_impresión</vt:lpstr>
      <vt:lpstr>'10.2.4.1'!Área_de_impresión</vt:lpstr>
      <vt:lpstr>'10.2.4.2'!Área_de_impresión</vt:lpstr>
      <vt:lpstr>'10.2.5'!Área_de_impresión</vt:lpstr>
      <vt:lpstr>'10.2.6'!Área_de_impresión</vt:lpstr>
      <vt:lpstr>'10.2.7.1'!Área_de_impresión</vt:lpstr>
      <vt:lpstr>'10.2.7.2'!Área_de_impresión</vt:lpstr>
      <vt:lpstr>'10.2.8.1'!Área_de_impresión</vt:lpstr>
      <vt:lpstr>'10.2.9'!Área_de_impresión</vt:lpstr>
      <vt:lpstr>'10.3.1'!Área_de_impresión</vt:lpstr>
      <vt:lpstr>'10.3.2'!Área_de_impresión</vt:lpstr>
      <vt:lpstr>'10.3.3'!Área_de_impresión</vt:lpstr>
      <vt:lpstr>'10.4.1'!Área_de_impresión</vt:lpstr>
      <vt:lpstr>'10.4.2.1'!Área_de_impresión</vt:lpstr>
      <vt:lpstr>'10.4.2.2'!Área_de_impresión</vt:lpstr>
      <vt:lpstr>'10.4.3.1'!Área_de_impresión</vt:lpstr>
      <vt:lpstr>'10.4.3.2'!Área_de_impresión</vt:lpstr>
      <vt:lpstr>'10.4.4'!Área_de_impresión</vt:lpstr>
      <vt:lpstr>'10.4.5'!Área_de_impresión</vt:lpstr>
      <vt:lpstr>'GR 10.4.2.1'!Área_de_impresión</vt:lpstr>
      <vt:lpstr>'10.1.6.1'!Imprimir_área_IM</vt:lpstr>
      <vt:lpstr>Imprimir_área_IM</vt:lpstr>
      <vt:lpstr>'10.1.2.2'!Títulos_a_imprimir</vt:lpstr>
      <vt:lpstr>'10.1.3.2'!Títulos_a_imprimir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S.G.E.A.</dc:creator>
  <cp:lastModifiedBy>Daniel Galea</cp:lastModifiedBy>
  <cp:lastPrinted>2020-09-18T09:19:07Z</cp:lastPrinted>
  <dcterms:created xsi:type="dcterms:W3CDTF">2001-05-18T10:51:57Z</dcterms:created>
  <dcterms:modified xsi:type="dcterms:W3CDTF">2024-07-11T10:38:35Z</dcterms:modified>
</cp:coreProperties>
</file>